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eliza/Downloads/"/>
    </mc:Choice>
  </mc:AlternateContent>
  <xr:revisionPtr revIDLastSave="0" documentId="8_{F4B36BF3-3AC8-6947-9BEF-5C4BEAF6EB02}" xr6:coauthVersionLast="47" xr6:coauthVersionMax="47" xr10:uidLastSave="{00000000-0000-0000-0000-000000000000}"/>
  <bookViews>
    <workbookView xWindow="0" yWindow="600" windowWidth="38400" windowHeight="19120" xr2:uid="{00000000-000D-0000-FFFF-FFFF00000000}"/>
  </bookViews>
  <sheets>
    <sheet name="TU WPISZ DANE" sheetId="1" r:id="rId1"/>
    <sheet name="INSTRUKCJA I PRZYKŁAD " sheetId="6" r:id="rId2"/>
    <sheet name="Roboczy" sheetId="2" state="hidden" r:id="rId3"/>
  </sheets>
  <definedNames>
    <definedName name="_xlnm.Print_Area" localSheetId="1">'INSTRUKCJA I PRZYKŁAD '!$A$1:$N$75</definedName>
    <definedName name="_xlnm.Print_Area" localSheetId="0">'TU WPISZ DANE'!$A$1:$N$75</definedName>
    <definedName name="zzz" localSheetId="1">'INSTRUKCJA I PRZYKŁAD '!$C$27*0.9</definedName>
    <definedName name="zzz">'TU WPISZ DANE'!$C$28*0.9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7" roundtripDataSignature="AMtx7mg8v0EIDtG8lFAyFHif5fuuuhVIqw=="/>
    </ext>
  </extLst>
</workbook>
</file>

<file path=xl/calcChain.xml><?xml version="1.0" encoding="utf-8"?>
<calcChain xmlns="http://schemas.openxmlformats.org/spreadsheetml/2006/main">
  <c r="F32" i="1" l="1"/>
  <c r="E16" i="2" s="1"/>
  <c r="C32" i="1"/>
  <c r="B16" i="2" s="1"/>
  <c r="F60" i="1"/>
  <c r="E17" i="2" s="1"/>
  <c r="G60" i="1"/>
  <c r="F17" i="2" s="1"/>
  <c r="H60" i="1"/>
  <c r="G17" i="2" s="1"/>
  <c r="I60" i="1"/>
  <c r="H17" i="2" s="1"/>
  <c r="J60" i="1"/>
  <c r="I17" i="2" s="1"/>
  <c r="K60" i="1"/>
  <c r="J17" i="2" s="1"/>
  <c r="L60" i="1"/>
  <c r="K17" i="2" s="1"/>
  <c r="M60" i="1"/>
  <c r="L17" i="2" s="1"/>
  <c r="N60" i="1"/>
  <c r="M17" i="2" s="1"/>
  <c r="G32" i="1"/>
  <c r="H32" i="1"/>
  <c r="I32" i="1"/>
  <c r="H16" i="2" s="1"/>
  <c r="J32" i="1"/>
  <c r="J28" i="1" s="1"/>
  <c r="K32" i="1"/>
  <c r="J16" i="2" s="1"/>
  <c r="L32" i="1"/>
  <c r="M32" i="1"/>
  <c r="L16" i="2" s="1"/>
  <c r="N32" i="1"/>
  <c r="M16" i="2" s="1"/>
  <c r="N29" i="1"/>
  <c r="N30" i="1" s="1"/>
  <c r="M3" i="2" s="1"/>
  <c r="C27" i="1"/>
  <c r="B1" i="2" s="1"/>
  <c r="E28" i="2"/>
  <c r="A17" i="2"/>
  <c r="A16" i="2"/>
  <c r="A15" i="2"/>
  <c r="A14" i="2"/>
  <c r="A3" i="2"/>
  <c r="A2" i="2"/>
  <c r="E60" i="1"/>
  <c r="D17" i="2" s="1"/>
  <c r="D60" i="1"/>
  <c r="C60" i="1"/>
  <c r="B17" i="2" s="1"/>
  <c r="E32" i="1"/>
  <c r="D16" i="2" s="1"/>
  <c r="D32" i="1"/>
  <c r="C16" i="2" s="1"/>
  <c r="H28" i="1" l="1"/>
  <c r="G15" i="2" s="1"/>
  <c r="G16" i="2"/>
  <c r="D28" i="1"/>
  <c r="C15" i="2" s="1"/>
  <c r="G28" i="1"/>
  <c r="G29" i="1" s="1"/>
  <c r="F2" i="2" s="1"/>
  <c r="L28" i="1"/>
  <c r="M2" i="2"/>
  <c r="B14" i="2"/>
  <c r="C17" i="2"/>
  <c r="K16" i="2"/>
  <c r="I16" i="2"/>
  <c r="I15" i="2"/>
  <c r="C28" i="1"/>
  <c r="F16" i="2"/>
  <c r="E28" i="1"/>
  <c r="K28" i="1"/>
  <c r="D27" i="1"/>
  <c r="F28" i="1"/>
  <c r="E15" i="2" s="1"/>
  <c r="I28" i="1"/>
  <c r="I29" i="1" s="1"/>
  <c r="H2" i="2" s="1"/>
  <c r="N28" i="1"/>
  <c r="M28" i="1"/>
  <c r="K29" i="1" l="1"/>
  <c r="F15" i="2"/>
  <c r="C29" i="1"/>
  <c r="K15" i="2"/>
  <c r="J2" i="2"/>
  <c r="B15" i="2"/>
  <c r="C1" i="2"/>
  <c r="C14" i="2"/>
  <c r="J29" i="1"/>
  <c r="J15" i="2"/>
  <c r="D29" i="1"/>
  <c r="D30" i="1" s="1"/>
  <c r="C3" i="2" s="1"/>
  <c r="D15" i="2"/>
  <c r="H29" i="1"/>
  <c r="H15" i="2"/>
  <c r="L29" i="1"/>
  <c r="L15" i="2"/>
  <c r="F29" i="1"/>
  <c r="M29" i="1"/>
  <c r="M15" i="2"/>
  <c r="E29" i="1"/>
  <c r="E27" i="1"/>
  <c r="K30" i="1" l="1"/>
  <c r="J3" i="2" s="1"/>
  <c r="G30" i="1"/>
  <c r="F3" i="2" s="1"/>
  <c r="I30" i="1"/>
  <c r="H3" i="2" s="1"/>
  <c r="C2" i="2"/>
  <c r="F27" i="1"/>
  <c r="G27" i="1" s="1"/>
  <c r="D1" i="2"/>
  <c r="D14" i="2"/>
  <c r="M30" i="1"/>
  <c r="L3" i="2" s="1"/>
  <c r="L2" i="2"/>
  <c r="E2" i="2"/>
  <c r="F30" i="1"/>
  <c r="E3" i="2" s="1"/>
  <c r="J30" i="1"/>
  <c r="I3" i="2" s="1"/>
  <c r="I2" i="2"/>
  <c r="H30" i="1"/>
  <c r="G3" i="2" s="1"/>
  <c r="G2" i="2"/>
  <c r="L30" i="1"/>
  <c r="K3" i="2" s="1"/>
  <c r="K2" i="2"/>
  <c r="E30" i="1"/>
  <c r="D3" i="2" s="1"/>
  <c r="D2" i="2"/>
  <c r="A20" i="2" a="1"/>
  <c r="C20" i="2" s="1"/>
  <c r="C30" i="1"/>
  <c r="B3" i="2" s="1"/>
  <c r="B2" i="2"/>
  <c r="F1" i="2" l="1"/>
  <c r="F14" i="2"/>
  <c r="F20" i="2" s="1" a="1"/>
  <c r="E1" i="2"/>
  <c r="E14" i="2"/>
  <c r="E20" i="2" s="1" a="1"/>
  <c r="A7" i="2" a="1"/>
  <c r="A8" i="2" s="1"/>
  <c r="E7" i="2" a="1"/>
  <c r="F7" i="2" a="1"/>
  <c r="D7" i="2" a="1"/>
  <c r="D23" i="2"/>
  <c r="A22" i="2"/>
  <c r="C21" i="2"/>
  <c r="C22" i="2"/>
  <c r="C23" i="2"/>
  <c r="B21" i="2"/>
  <c r="D20" i="2"/>
  <c r="A21" i="2"/>
  <c r="A20" i="2"/>
  <c r="D22" i="2"/>
  <c r="B20" i="2"/>
  <c r="D21" i="2"/>
  <c r="B23" i="2"/>
  <c r="A23" i="2"/>
  <c r="B22" i="2"/>
  <c r="H27" i="1"/>
  <c r="E21" i="2" l="1"/>
  <c r="E22" i="2"/>
  <c r="E20" i="2"/>
  <c r="E23" i="2"/>
  <c r="G14" i="2"/>
  <c r="G20" i="2" s="1" a="1"/>
  <c r="G1" i="2"/>
  <c r="G7" i="2" s="1" a="1"/>
  <c r="G7" i="2" s="1"/>
  <c r="F20" i="2"/>
  <c r="F22" i="2"/>
  <c r="F23" i="2"/>
  <c r="F21" i="2"/>
  <c r="A7" i="2"/>
  <c r="A9" i="2"/>
  <c r="C9" i="2"/>
  <c r="C7" i="2"/>
  <c r="B7" i="2"/>
  <c r="C8" i="2"/>
  <c r="B9" i="2"/>
  <c r="B8" i="2"/>
  <c r="F8" i="2"/>
  <c r="F7" i="2"/>
  <c r="F9" i="2"/>
  <c r="E7" i="2"/>
  <c r="E8" i="2"/>
  <c r="E9" i="2"/>
  <c r="D8" i="2"/>
  <c r="D7" i="2"/>
  <c r="D9" i="2"/>
  <c r="I27" i="1"/>
  <c r="G23" i="2" l="1"/>
  <c r="G22" i="2"/>
  <c r="G20" i="2"/>
  <c r="G21" i="2"/>
  <c r="G8" i="2"/>
  <c r="G9" i="2"/>
  <c r="H14" i="2"/>
  <c r="H20" i="2" s="1" a="1"/>
  <c r="H1" i="2"/>
  <c r="H7" i="2" s="1" a="1"/>
  <c r="J27" i="1"/>
  <c r="H23" i="2" l="1"/>
  <c r="H21" i="2"/>
  <c r="H20" i="2"/>
  <c r="H22" i="2"/>
  <c r="H7" i="2"/>
  <c r="H9" i="2"/>
  <c r="H8" i="2"/>
  <c r="K27" i="1"/>
  <c r="I14" i="2"/>
  <c r="I20" i="2" s="1" a="1"/>
  <c r="I1" i="2"/>
  <c r="I7" i="2" s="1" a="1"/>
  <c r="I23" i="2" l="1"/>
  <c r="I20" i="2"/>
  <c r="I21" i="2"/>
  <c r="I22" i="2"/>
  <c r="L27" i="1"/>
  <c r="J14" i="2"/>
  <c r="J20" i="2" s="1" a="1"/>
  <c r="J1" i="2"/>
  <c r="J7" i="2" s="1" a="1"/>
  <c r="I7" i="2"/>
  <c r="I9" i="2"/>
  <c r="I8" i="2"/>
  <c r="J20" i="2" l="1"/>
  <c r="J23" i="2"/>
  <c r="J22" i="2"/>
  <c r="J21" i="2"/>
  <c r="J9" i="2"/>
  <c r="J7" i="2"/>
  <c r="J8" i="2"/>
  <c r="M27" i="1"/>
  <c r="K14" i="2"/>
  <c r="K20" i="2" s="1" a="1"/>
  <c r="K1" i="2"/>
  <c r="K7" i="2" s="1" a="1"/>
  <c r="N27" i="1" l="1"/>
  <c r="L1" i="2"/>
  <c r="L7" i="2" s="1" a="1"/>
  <c r="L14" i="2"/>
  <c r="L20" i="2" s="1" a="1"/>
  <c r="K7" i="2"/>
  <c r="K9" i="2"/>
  <c r="K8" i="2"/>
  <c r="K20" i="2"/>
  <c r="K22" i="2"/>
  <c r="K21" i="2"/>
  <c r="K23" i="2"/>
  <c r="M1" i="2" l="1"/>
  <c r="M7" i="2" s="1" a="1"/>
  <c r="M14" i="2"/>
  <c r="M20" i="2" s="1" a="1"/>
  <c r="L21" i="2"/>
  <c r="L22" i="2"/>
  <c r="L23" i="2"/>
  <c r="L20" i="2"/>
  <c r="L8" i="2"/>
  <c r="L7" i="2"/>
  <c r="L9" i="2"/>
  <c r="M9" i="2" l="1"/>
  <c r="M7" i="2"/>
  <c r="M8" i="2"/>
  <c r="M20" i="2"/>
  <c r="M22" i="2"/>
  <c r="M23" i="2"/>
  <c r="M21" i="2"/>
</calcChain>
</file>

<file path=xl/sharedStrings.xml><?xml version="1.0" encoding="utf-8"?>
<sst xmlns="http://schemas.openxmlformats.org/spreadsheetml/2006/main" count="119" uniqueCount="40">
  <si>
    <t>wypełnij te dane</t>
  </si>
  <si>
    <t>Skumulowany przyrost wartości netto</t>
  </si>
  <si>
    <t>AKTYWA</t>
  </si>
  <si>
    <t>Mieszkanie/dom w którym mieszkamy</t>
  </si>
  <si>
    <t>Samochód</t>
  </si>
  <si>
    <t>Meble wolnostojące</t>
  </si>
  <si>
    <t>Sprzęt AGD</t>
  </si>
  <si>
    <t>Sprzęt elektroniczny (RTV)</t>
  </si>
  <si>
    <t>Inne środki transportu (rower, skuter)</t>
  </si>
  <si>
    <t>Biżuteria</t>
  </si>
  <si>
    <t>Metale szlachetne (sztabki, monety)</t>
  </si>
  <si>
    <t>Akcje, udziały w firmach</t>
  </si>
  <si>
    <t>Fundusze Inwestycyjne</t>
  </si>
  <si>
    <t>Obligacje</t>
  </si>
  <si>
    <t>Ubezpieczenie na życie (wartość wykupu)</t>
  </si>
  <si>
    <t>Nieruchomości na wynajem</t>
  </si>
  <si>
    <t>Nieruchomości, w których nie mieszkamy</t>
  </si>
  <si>
    <t>Lokaty w banku</t>
  </si>
  <si>
    <t>Rachunek bankowy "na bieżące wydatki"</t>
  </si>
  <si>
    <t>Waluty obce</t>
  </si>
  <si>
    <t>Gotówka "na bieżące wydatki"</t>
  </si>
  <si>
    <t>Inne</t>
  </si>
  <si>
    <t>…</t>
  </si>
  <si>
    <t>ZOBOWIĄZANIA</t>
  </si>
  <si>
    <t>Kredyt hipoteczny</t>
  </si>
  <si>
    <t>Kredyt samochodowy</t>
  </si>
  <si>
    <t>Karta kredytowa 1</t>
  </si>
  <si>
    <t>Karta kredytowa 2</t>
  </si>
  <si>
    <t>Pożyczka świąteczna</t>
  </si>
  <si>
    <t>Pozyczka od rodziny</t>
  </si>
  <si>
    <t>Pożyczka w pracy</t>
  </si>
  <si>
    <t>Wybierz miesiac, od którego startujesz z wypełnianiem tego pliku</t>
  </si>
  <si>
    <t>WARTOŚĆ NETTO</t>
  </si>
  <si>
    <t>Przyrost wartości netto w miesiącu</t>
  </si>
  <si>
    <t>Wypełnij wyłącznie pola zaznaczone tym żółtym kolorem</t>
  </si>
  <si>
    <t/>
  </si>
  <si>
    <t>jeśli np. jest to koniec września 2023, to wpisz miesiąc w formacie np. wrze.2023 lub 30.09.2023</t>
  </si>
  <si>
    <t>jeśli np. jest to koniec czerwca 2025, to wpisz miesiąc w formacie np. 30.06.2025</t>
  </si>
  <si>
    <t>⚠️ Wypełnij wyłącznie pola zaznaczone tym żółtym kolorem</t>
  </si>
  <si>
    <t xml:space="preserve">💰WARTOŚĆ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</si>
</sst>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"/>
    <numFmt numFmtId="165" formatCode="_-* #,##0\ [$zł-415]_-;\-* #,##0\ [$zł-415]_-;_-* &quot;-&quot;??\ [$zł-415]_-;_-@"/>
    <numFmt numFmtId="166" formatCode="#,##0\ &quot;zł&quot;"/>
    <numFmt numFmtId="167" formatCode="mmm\ yyyy"/>
  </numFmts>
  <fonts count="21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Lato Regular"/>
      <charset val="238"/>
    </font>
    <font>
      <b/>
      <sz val="16"/>
      <color rgb="FFC00000"/>
      <name val="Lato Regular"/>
      <charset val="238"/>
    </font>
    <font>
      <b/>
      <sz val="11"/>
      <color rgb="FFC00000"/>
      <name val="Lato Regular"/>
      <charset val="238"/>
    </font>
    <font>
      <sz val="11"/>
      <color rgb="FF000000"/>
      <name val="Lato Regular"/>
      <charset val="238"/>
    </font>
    <font>
      <b/>
      <sz val="11"/>
      <color theme="1"/>
      <name val="Lato Regular"/>
      <charset val="238"/>
    </font>
    <font>
      <b/>
      <sz val="14"/>
      <color theme="1"/>
      <name val="Lato Regular"/>
      <charset val="238"/>
    </font>
    <font>
      <b/>
      <sz val="16"/>
      <color theme="1"/>
      <name val="Lato Regular"/>
      <charset val="238"/>
    </font>
    <font>
      <b/>
      <sz val="14"/>
      <color theme="0"/>
      <name val="Lato Regular"/>
      <charset val="238"/>
    </font>
    <font>
      <b/>
      <sz val="16"/>
      <color theme="0"/>
      <name val="Lato Regular"/>
      <charset val="238"/>
    </font>
    <font>
      <sz val="14"/>
      <color theme="1"/>
      <name val="Lato Regular"/>
      <charset val="238"/>
    </font>
    <font>
      <sz val="14"/>
      <color theme="0"/>
      <name val="Lato Regular"/>
      <charset val="238"/>
    </font>
    <font>
      <sz val="16"/>
      <color theme="1"/>
      <name val="Lato Regular"/>
      <charset val="238"/>
    </font>
    <font>
      <sz val="16"/>
      <color theme="0"/>
      <name val="Lato Regular"/>
      <charset val="238"/>
    </font>
    <font>
      <sz val="12"/>
      <color theme="1"/>
      <name val="Lato Regular"/>
      <charset val="238"/>
    </font>
    <font>
      <b/>
      <sz val="18"/>
      <color rgb="FFC00000"/>
      <name val="Lato Regular"/>
      <charset val="238"/>
    </font>
    <font>
      <b/>
      <sz val="18"/>
      <color theme="1"/>
      <name val="Lato Regular"/>
      <charset val="238"/>
    </font>
    <font>
      <b/>
      <sz val="48"/>
      <color theme="1"/>
      <name val="Oswald"/>
    </font>
  </fonts>
  <fills count="12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CC"/>
        <bgColor rgb="FFFFFFCC"/>
      </patternFill>
    </fill>
    <fill>
      <patternFill patternType="solid">
        <fgColor rgb="FF00A5BB"/>
        <bgColor rgb="FF00A5BB"/>
      </patternFill>
    </fill>
    <fill>
      <patternFill patternType="solid">
        <fgColor rgb="FF024460"/>
        <bgColor rgb="FF024460"/>
      </patternFill>
    </fill>
    <fill>
      <patternFill patternType="solid">
        <fgColor rgb="FFED6862"/>
        <bgColor rgb="FFED6862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E7E6E6"/>
      </patternFill>
    </fill>
    <fill>
      <patternFill patternType="solid">
        <fgColor rgb="FF00B0F0"/>
        <bgColor rgb="FF00A5BB"/>
      </patternFill>
    </fill>
    <fill>
      <patternFill patternType="solid">
        <fgColor rgb="FFFF0000"/>
        <bgColor rgb="FFED6862"/>
      </patternFill>
    </fill>
    <fill>
      <patternFill patternType="solid">
        <fgColor rgb="FF00B050"/>
        <bgColor rgb="FF02446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7" fontId="2" fillId="2" borderId="4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left"/>
    </xf>
    <xf numFmtId="164" fontId="2" fillId="7" borderId="2" xfId="0" applyNumberFormat="1" applyFont="1" applyFill="1" applyBorder="1" applyAlignment="1">
      <alignment horizontal="left"/>
    </xf>
    <xf numFmtId="2" fontId="1" fillId="7" borderId="1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4" fontId="9" fillId="8" borderId="2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2" fontId="11" fillId="4" borderId="2" xfId="0" applyNumberFormat="1" applyFont="1" applyFill="1" applyBorder="1" applyAlignment="1">
      <alignment horizontal="left" vertical="center"/>
    </xf>
    <xf numFmtId="165" fontId="11" fillId="4" borderId="2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left" vertical="center"/>
    </xf>
    <xf numFmtId="165" fontId="12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left"/>
    </xf>
    <xf numFmtId="165" fontId="14" fillId="5" borderId="3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/>
    </xf>
    <xf numFmtId="165" fontId="4" fillId="8" borderId="2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left" vertical="center" wrapText="1"/>
    </xf>
    <xf numFmtId="165" fontId="14" fillId="6" borderId="3" xfId="0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2" fontId="11" fillId="9" borderId="2" xfId="0" applyNumberFormat="1" applyFont="1" applyFill="1" applyBorder="1" applyAlignment="1">
      <alignment horizontal="left" vertical="center"/>
    </xf>
    <xf numFmtId="165" fontId="11" fillId="9" borderId="2" xfId="0" applyNumberFormat="1" applyFont="1" applyFill="1" applyBorder="1" applyAlignment="1">
      <alignment horizontal="right" vertical="center" wrapText="1"/>
    </xf>
    <xf numFmtId="0" fontId="16" fillId="10" borderId="2" xfId="0" applyFont="1" applyFill="1" applyBorder="1" applyAlignment="1">
      <alignment horizontal="left" vertical="center" wrapText="1"/>
    </xf>
    <xf numFmtId="165" fontId="14" fillId="10" borderId="3" xfId="0" applyNumberFormat="1" applyFont="1" applyFill="1" applyBorder="1" applyAlignment="1">
      <alignment horizontal="right" vertical="center"/>
    </xf>
    <xf numFmtId="0" fontId="14" fillId="11" borderId="1" xfId="0" applyFont="1" applyFill="1" applyBorder="1" applyAlignment="1">
      <alignment horizontal="left"/>
    </xf>
    <xf numFmtId="165" fontId="14" fillId="11" borderId="3" xfId="0" applyNumberFormat="1" applyFont="1" applyFill="1" applyBorder="1" applyAlignment="1">
      <alignment horizontal="right" vertical="center"/>
    </xf>
    <xf numFmtId="0" fontId="17" fillId="8" borderId="2" xfId="0" applyFont="1" applyFill="1" applyBorder="1" applyAlignment="1">
      <alignment horizontal="left"/>
    </xf>
    <xf numFmtId="164" fontId="19" fillId="3" borderId="2" xfId="0" applyNumberFormat="1" applyFont="1" applyFill="1" applyBorder="1" applyAlignment="1">
      <alignment horizontal="left"/>
    </xf>
    <xf numFmtId="0" fontId="20" fillId="2" borderId="1" xfId="0" applyFont="1" applyFill="1" applyBorder="1" applyAlignment="1">
      <alignment vertical="top"/>
    </xf>
    <xf numFmtId="0" fontId="18" fillId="8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2">
    <dxf>
      <font>
        <color rgb="FFC00000"/>
      </font>
      <fill>
        <patternFill patternType="none"/>
      </fill>
      <border>
        <left style="dotted">
          <color rgb="FF000000"/>
        </left>
        <right style="dotted">
          <color rgb="FF000000"/>
        </right>
        <top style="dotted">
          <color rgb="FF000000"/>
        </top>
        <bottom style="dotted">
          <color rgb="FF000000"/>
        </bottom>
      </border>
    </dxf>
    <dxf>
      <font>
        <color rgb="FFC00000"/>
      </font>
      <fill>
        <patternFill patternType="none"/>
      </fill>
      <border>
        <left style="dotted">
          <color rgb="FF000000"/>
        </left>
        <right style="dotted">
          <color rgb="FF000000"/>
        </right>
        <top style="dotted">
          <color rgb="FF000000"/>
        </top>
        <bottom style="dotted">
          <color rgb="FF000000"/>
        </bottom>
      </border>
    </dxf>
  </dxfs>
  <tableStyles count="0" defaultTableStyle="TableStyleMedium2" defaultPivotStyle="PivotStyleLight16"/>
  <colors>
    <mruColors>
      <color rgb="FFFF70C0"/>
      <color rgb="FF00A5BB"/>
      <color rgb="FFFFFFCC"/>
      <color rgb="FFED6862"/>
      <color rgb="FF0244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 algn="ctr" rtl="0">
              <a:defRPr lang="en-AU" sz="2400" b="1" i="0" u="none" strike="noStrike" kern="1200" baseline="0">
                <a:solidFill>
                  <a:srgbClr val="000000"/>
                </a:solidFill>
                <a:latin typeface="Oswald" pitchFamily="2" charset="0"/>
                <a:ea typeface="+mn-ea"/>
                <a:cs typeface="+mn-cs"/>
              </a:defRPr>
            </a:pPr>
            <a:r>
              <a:rPr lang="en-AU" sz="2400" b="1" i="0" u="none" strike="noStrike" kern="1200" baseline="0">
                <a:solidFill>
                  <a:srgbClr val="000000"/>
                </a:solidFill>
                <a:latin typeface="Oswald" pitchFamily="2" charset="0"/>
                <a:ea typeface="+mn-ea"/>
                <a:cs typeface="+mn-cs"/>
              </a:rPr>
              <a:t>Przyrost wartości netto</a:t>
            </a:r>
          </a:p>
        </c:rich>
      </c:tx>
      <c:layout>
        <c:manualLayout>
          <c:xMode val="edge"/>
          <c:yMode val="edge"/>
          <c:x val="0.3714557338671205"/>
          <c:y val="1.943258455090933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72713316495815"/>
          <c:y val="0.1437777732796254"/>
          <c:w val="0.69426870697766541"/>
          <c:h val="0.5318527214946460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Roboczy!$A$2</c:f>
              <c:strCache>
                <c:ptCount val="1"/>
                <c:pt idx="0">
                  <c:v>Przyrost wartości netto w miesiącu</c:v>
                </c:pt>
              </c:strCache>
            </c:strRef>
          </c:tx>
          <c:spPr>
            <a:solidFill>
              <a:srgbClr val="00B0F0"/>
            </a:solidFill>
            <a:ln cmpd="sng">
              <a:noFill/>
            </a:ln>
          </c:spPr>
          <c:invertIfNegative val="1"/>
          <c:cat>
            <c:numRef>
              <c:f>Roboczy!$B$1:$M$1</c:f>
              <c:numCache>
                <c:formatCode>mmm\ yyyy</c:formatCode>
                <c:ptCount val="12"/>
                <c:pt idx="0">
                  <c:v>46266</c:v>
                </c:pt>
                <c:pt idx="1">
                  <c:v>46296</c:v>
                </c:pt>
                <c:pt idx="2">
                  <c:v>46327</c:v>
                </c:pt>
                <c:pt idx="3">
                  <c:v>46357</c:v>
                </c:pt>
                <c:pt idx="4">
                  <c:v>46388</c:v>
                </c:pt>
                <c:pt idx="5">
                  <c:v>46419</c:v>
                </c:pt>
                <c:pt idx="6">
                  <c:v>46447</c:v>
                </c:pt>
                <c:pt idx="7">
                  <c:v>46478</c:v>
                </c:pt>
                <c:pt idx="8">
                  <c:v>46508</c:v>
                </c:pt>
                <c:pt idx="9">
                  <c:v>46539</c:v>
                </c:pt>
                <c:pt idx="10">
                  <c:v>46569</c:v>
                </c:pt>
                <c:pt idx="11">
                  <c:v>46600</c:v>
                </c:pt>
              </c:numCache>
            </c:numRef>
          </c:cat>
          <c:val>
            <c:numRef>
              <c:f>Roboczy!$B$2:$M$2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AED-4D7A-BB10-F5E73E821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81551"/>
        <c:axId val="1285897327"/>
      </c:barChart>
      <c:lineChart>
        <c:grouping val="standard"/>
        <c:varyColors val="1"/>
        <c:ser>
          <c:idx val="1"/>
          <c:order val="1"/>
          <c:tx>
            <c:strRef>
              <c:f>Roboczy!$A$3</c:f>
              <c:strCache>
                <c:ptCount val="1"/>
                <c:pt idx="0">
                  <c:v>Skumulowany przyrost wartości netto</c:v>
                </c:pt>
              </c:strCache>
            </c:strRef>
          </c:tx>
          <c:spPr>
            <a:ln w="44450">
              <a:solidFill>
                <a:srgbClr val="FF70C0"/>
              </a:solidFill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AED-4D7A-BB10-F5E73E821ED2}"/>
              </c:ext>
            </c:extLst>
          </c:dPt>
          <c:cat>
            <c:numRef>
              <c:f>Roboczy!$B$1:$M$1</c:f>
              <c:numCache>
                <c:formatCode>mmm\ yyyy</c:formatCode>
                <c:ptCount val="12"/>
                <c:pt idx="0">
                  <c:v>46266</c:v>
                </c:pt>
                <c:pt idx="1">
                  <c:v>46296</c:v>
                </c:pt>
                <c:pt idx="2">
                  <c:v>46327</c:v>
                </c:pt>
                <c:pt idx="3">
                  <c:v>46357</c:v>
                </c:pt>
                <c:pt idx="4">
                  <c:v>46388</c:v>
                </c:pt>
                <c:pt idx="5">
                  <c:v>46419</c:v>
                </c:pt>
                <c:pt idx="6">
                  <c:v>46447</c:v>
                </c:pt>
                <c:pt idx="7">
                  <c:v>46478</c:v>
                </c:pt>
                <c:pt idx="8">
                  <c:v>46508</c:v>
                </c:pt>
                <c:pt idx="9">
                  <c:v>46539</c:v>
                </c:pt>
                <c:pt idx="10">
                  <c:v>46569</c:v>
                </c:pt>
                <c:pt idx="11">
                  <c:v>46600</c:v>
                </c:pt>
              </c:numCache>
            </c:numRef>
          </c:cat>
          <c:val>
            <c:numRef>
              <c:f>Roboczy!$B$3:$M$3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D-4D7A-BB10-F5E73E821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169430"/>
        <c:axId val="556398686"/>
      </c:lineChart>
      <c:dateAx>
        <c:axId val="12711694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AU"/>
              </a:p>
            </c:rich>
          </c:tx>
          <c:overlay val="0"/>
        </c:title>
        <c:numFmt formatCode="mmm\ yyyy" sourceLinked="1"/>
        <c:majorTickMark val="out"/>
        <c:minorTickMark val="none"/>
        <c:tickLblPos val="low"/>
        <c:txPr>
          <a:bodyPr rot="-5400000" vert="horz"/>
          <a:lstStyle/>
          <a:p>
            <a:pPr lvl="0">
              <a:defRPr sz="1000"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556398686"/>
        <c:crosses val="autoZero"/>
        <c:auto val="1"/>
        <c:lblOffset val="100"/>
        <c:baseTimeUnit val="months"/>
      </c:dateAx>
      <c:valAx>
        <c:axId val="5563986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AU"/>
              </a:p>
            </c:rich>
          </c:tx>
          <c:overlay val="0"/>
        </c:title>
        <c:numFmt formatCode="#,##0\ &quot;zł&quot;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800"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71169430"/>
        <c:crosses val="autoZero"/>
        <c:crossBetween val="between"/>
      </c:valAx>
      <c:valAx>
        <c:axId val="1285897327"/>
        <c:scaling>
          <c:orientation val="minMax"/>
        </c:scaling>
        <c:delete val="0"/>
        <c:axPos val="r"/>
        <c:numFmt formatCode="#,##0\ &quot;zł&quot;" sourceLinked="0"/>
        <c:majorTickMark val="out"/>
        <c:minorTickMark val="none"/>
        <c:tickLblPos val="nextTo"/>
        <c:txPr>
          <a:bodyPr/>
          <a:lstStyle/>
          <a:p>
            <a:pPr lvl="0" algn="ctr">
              <a:defRPr lang="en-US" sz="1800" b="1" i="0" u="none" strike="noStrike" kern="1200" baseline="0">
                <a:solidFill>
                  <a:srgbClr val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81551"/>
        <c:crosses val="max"/>
        <c:crossBetween val="between"/>
      </c:valAx>
      <c:dateAx>
        <c:axId val="15181551"/>
        <c:scaling>
          <c:orientation val="minMax"/>
        </c:scaling>
        <c:delete val="1"/>
        <c:axPos val="b"/>
        <c:numFmt formatCode="mmm\ yyyy" sourceLinked="1"/>
        <c:majorTickMark val="out"/>
        <c:minorTickMark val="none"/>
        <c:tickLblPos val="nextTo"/>
        <c:crossAx val="1285897327"/>
        <c:crosses val="autoZero"/>
        <c:auto val="1"/>
        <c:lblOffset val="100"/>
        <c:baseTimeUnit val="months"/>
      </c:dateAx>
    </c:plotArea>
    <c:legend>
      <c:legendPos val="b"/>
      <c:overlay val="0"/>
      <c:txPr>
        <a:bodyPr/>
        <a:lstStyle/>
        <a:p>
          <a:pPr lvl="0" rtl="0">
            <a:defRPr sz="2000" b="1" i="0">
              <a:solidFill>
                <a:srgbClr val="1A1A1A"/>
              </a:solidFill>
              <a:latin typeface="Lato" panose="020F0502020204030203" pitchFamily="34" charset="0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2400" b="1" i="0">
                <a:solidFill>
                  <a:srgbClr val="000000"/>
                </a:solidFill>
                <a:latin typeface="Oswald" pitchFamily="2" charset="0"/>
              </a:defRPr>
            </a:pPr>
            <a:r>
              <a:rPr lang="en-AU" sz="2400" b="1" i="0">
                <a:solidFill>
                  <a:srgbClr val="000000"/>
                </a:solidFill>
                <a:latin typeface="Oswald" pitchFamily="2" charset="0"/>
              </a:rPr>
              <a:t>Aktywa vs. zobowiązania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748742789265163"/>
          <c:y val="0.17268032033080263"/>
          <c:w val="0.69891395011937874"/>
          <c:h val="0.37165515435890206"/>
        </c:manualLayout>
      </c:layout>
      <c:barChart>
        <c:barDir val="col"/>
        <c:grouping val="clustered"/>
        <c:varyColors val="1"/>
        <c:ser>
          <c:idx val="1"/>
          <c:order val="1"/>
          <c:tx>
            <c:strRef>
              <c:f>Roboczy!$A$16</c:f>
              <c:strCache>
                <c:ptCount val="1"/>
                <c:pt idx="0">
                  <c:v>AKTYWA</c:v>
                </c:pt>
              </c:strCache>
            </c:strRef>
          </c:tx>
          <c:spPr>
            <a:solidFill>
              <a:srgbClr val="00B050"/>
            </a:solidFill>
            <a:ln cmpd="sng">
              <a:noFill/>
            </a:ln>
          </c:spPr>
          <c:invertIfNegative val="1"/>
          <c:cat>
            <c:numRef>
              <c:f>Roboczy!$B$14:$M$14</c:f>
              <c:numCache>
                <c:formatCode>mmmm\ yyyy</c:formatCode>
                <c:ptCount val="12"/>
                <c:pt idx="0">
                  <c:v>46266</c:v>
                </c:pt>
                <c:pt idx="1">
                  <c:v>46296</c:v>
                </c:pt>
                <c:pt idx="2">
                  <c:v>46327</c:v>
                </c:pt>
                <c:pt idx="3">
                  <c:v>46357</c:v>
                </c:pt>
                <c:pt idx="4">
                  <c:v>46388</c:v>
                </c:pt>
                <c:pt idx="5">
                  <c:v>46419</c:v>
                </c:pt>
                <c:pt idx="6">
                  <c:v>46447</c:v>
                </c:pt>
                <c:pt idx="7">
                  <c:v>46478</c:v>
                </c:pt>
                <c:pt idx="8">
                  <c:v>46508</c:v>
                </c:pt>
                <c:pt idx="9">
                  <c:v>46539</c:v>
                </c:pt>
                <c:pt idx="10">
                  <c:v>46569</c:v>
                </c:pt>
                <c:pt idx="11">
                  <c:v>46600</c:v>
                </c:pt>
              </c:numCache>
            </c:numRef>
          </c:cat>
          <c:val>
            <c:numRef>
              <c:f>Roboczy!$B$16:$M$16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BD8-45BE-8B02-D77B4D58DB10}"/>
            </c:ext>
          </c:extLst>
        </c:ser>
        <c:ser>
          <c:idx val="2"/>
          <c:order val="2"/>
          <c:tx>
            <c:strRef>
              <c:f>Roboczy!$A$17</c:f>
              <c:strCache>
                <c:ptCount val="1"/>
                <c:pt idx="0">
                  <c:v>ZOBOWIĄZANIA</c:v>
                </c:pt>
              </c:strCache>
            </c:strRef>
          </c:tx>
          <c:spPr>
            <a:solidFill>
              <a:srgbClr val="FF0000"/>
            </a:solidFill>
            <a:ln w="28575" cmpd="sng">
              <a:noFill/>
            </a:ln>
          </c:spPr>
          <c:invertIfNegative val="0"/>
          <c:cat>
            <c:numRef>
              <c:f>Roboczy!$B$14:$M$14</c:f>
              <c:numCache>
                <c:formatCode>mmmm\ yyyy</c:formatCode>
                <c:ptCount val="12"/>
                <c:pt idx="0">
                  <c:v>46266</c:v>
                </c:pt>
                <c:pt idx="1">
                  <c:v>46296</c:v>
                </c:pt>
                <c:pt idx="2">
                  <c:v>46327</c:v>
                </c:pt>
                <c:pt idx="3">
                  <c:v>46357</c:v>
                </c:pt>
                <c:pt idx="4">
                  <c:v>46388</c:v>
                </c:pt>
                <c:pt idx="5">
                  <c:v>46419</c:v>
                </c:pt>
                <c:pt idx="6">
                  <c:v>46447</c:v>
                </c:pt>
                <c:pt idx="7">
                  <c:v>46478</c:v>
                </c:pt>
                <c:pt idx="8">
                  <c:v>46508</c:v>
                </c:pt>
                <c:pt idx="9">
                  <c:v>46539</c:v>
                </c:pt>
                <c:pt idx="10">
                  <c:v>46569</c:v>
                </c:pt>
                <c:pt idx="11">
                  <c:v>46600</c:v>
                </c:pt>
              </c:numCache>
            </c:numRef>
          </c:cat>
          <c:val>
            <c:numRef>
              <c:f>Roboczy!$B$17:$M$17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D8-45BE-8B02-D77B4D58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1923134"/>
        <c:axId val="1379283000"/>
      </c:barChart>
      <c:lineChart>
        <c:grouping val="standard"/>
        <c:varyColors val="1"/>
        <c:ser>
          <c:idx val="0"/>
          <c:order val="0"/>
          <c:tx>
            <c:strRef>
              <c:f>Roboczy!$A$15</c:f>
              <c:strCache>
                <c:ptCount val="1"/>
                <c:pt idx="0">
                  <c:v>WARTOŚĆ NETTO</c:v>
                </c:pt>
              </c:strCache>
            </c:strRef>
          </c:tx>
          <c:spPr>
            <a:ln w="44450" cmpd="sng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Roboczy!$B$14:$M$14</c:f>
              <c:numCache>
                <c:formatCode>mmmm\ yyyy</c:formatCode>
                <c:ptCount val="12"/>
                <c:pt idx="0">
                  <c:v>46266</c:v>
                </c:pt>
                <c:pt idx="1">
                  <c:v>46296</c:v>
                </c:pt>
                <c:pt idx="2">
                  <c:v>46327</c:v>
                </c:pt>
                <c:pt idx="3">
                  <c:v>46357</c:v>
                </c:pt>
                <c:pt idx="4">
                  <c:v>46388</c:v>
                </c:pt>
                <c:pt idx="5">
                  <c:v>46419</c:v>
                </c:pt>
                <c:pt idx="6">
                  <c:v>46447</c:v>
                </c:pt>
                <c:pt idx="7">
                  <c:v>46478</c:v>
                </c:pt>
                <c:pt idx="8">
                  <c:v>46508</c:v>
                </c:pt>
                <c:pt idx="9">
                  <c:v>46539</c:v>
                </c:pt>
                <c:pt idx="10">
                  <c:v>46569</c:v>
                </c:pt>
                <c:pt idx="11">
                  <c:v>46600</c:v>
                </c:pt>
              </c:numCache>
            </c:numRef>
          </c:cat>
          <c:val>
            <c:numRef>
              <c:f>Roboczy!$B$15:$M$15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8-45BE-8B02-D77B4D58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923134"/>
        <c:axId val="1379283000"/>
      </c:lineChart>
      <c:dateAx>
        <c:axId val="2819231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AU"/>
              </a:p>
            </c:rich>
          </c:tx>
          <c:overlay val="0"/>
        </c:title>
        <c:numFmt formatCode="mmmm\ yyyy" sourceLinked="1"/>
        <c:majorTickMark val="out"/>
        <c:minorTickMark val="none"/>
        <c:tickLblPos val="low"/>
        <c:txPr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79283000"/>
        <c:crosses val="autoZero"/>
        <c:auto val="0"/>
        <c:lblOffset val="100"/>
        <c:baseTimeUnit val="months"/>
      </c:dateAx>
      <c:valAx>
        <c:axId val="13792830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AU"/>
              </a:p>
            </c:rich>
          </c:tx>
          <c:overlay val="0"/>
        </c:title>
        <c:numFmt formatCode="#,##0\ &quot;zł&quot;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800" b="1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81923134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800" b="1" i="0">
              <a:solidFill>
                <a:srgbClr val="000000"/>
              </a:solidFill>
              <a:latin typeface="Lato" panose="020F0502020204030203" pitchFamily="34" charset="0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711200</xdr:colOff>
      <xdr:row>5</xdr:row>
      <xdr:rowOff>104775</xdr:rowOff>
    </xdr:from>
    <xdr:ext cx="10166350" cy="3495675"/>
    <xdr:graphicFrame macro="">
      <xdr:nvGraphicFramePr>
        <xdr:cNvPr id="1993973890" name="Chart 1" title="Wykres">
          <a:extLst>
            <a:ext uri="{FF2B5EF4-FFF2-40B4-BE49-F238E27FC236}">
              <a16:creationId xmlns:a16="http://schemas.microsoft.com/office/drawing/2014/main" id="{00000000-0008-0000-0000-000082A0D9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5</xdr:row>
      <xdr:rowOff>47625</xdr:rowOff>
    </xdr:from>
    <xdr:ext cx="8867775" cy="3438525"/>
    <xdr:graphicFrame macro="">
      <xdr:nvGraphicFramePr>
        <xdr:cNvPr id="717797363" name="Chart 2">
          <a:extLst>
            <a:ext uri="{FF2B5EF4-FFF2-40B4-BE49-F238E27FC236}">
              <a16:creationId xmlns:a16="http://schemas.microsoft.com/office/drawing/2014/main" id="{00000000-0008-0000-0000-0000F3B7C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1841500</xdr:colOff>
      <xdr:row>26</xdr:row>
      <xdr:rowOff>38100</xdr:rowOff>
    </xdr:from>
    <xdr:ext cx="933450" cy="16478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11963" y="4847637"/>
          <a:ext cx="933450" cy="1647825"/>
          <a:chOff x="4879275" y="2956088"/>
          <a:chExt cx="933450" cy="1647825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4879275" y="2956088"/>
            <a:ext cx="933450" cy="1647825"/>
            <a:chOff x="4898325" y="2975138"/>
            <a:chExt cx="895350" cy="160972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4898325" y="2975138"/>
              <a:ext cx="895350" cy="16097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CxnSpPr/>
          </xdr:nvCxnSpPr>
          <xdr:spPr>
            <a:xfrm>
              <a:off x="4898325" y="2975138"/>
              <a:ext cx="895350" cy="1609725"/>
            </a:xfrm>
            <a:prstGeom prst="straightConnector1">
              <a:avLst/>
            </a:prstGeom>
            <a:noFill/>
            <a:ln w="38100" cap="flat" cmpd="sng">
              <a:solidFill>
                <a:srgbClr val="ED6862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twoCellAnchor editAs="oneCell">
    <xdr:from>
      <xdr:col>11</xdr:col>
      <xdr:colOff>1282700</xdr:colOff>
      <xdr:row>0</xdr:row>
      <xdr:rowOff>101600</xdr:rowOff>
    </xdr:from>
    <xdr:to>
      <xdr:col>14</xdr:col>
      <xdr:colOff>190499</xdr:colOff>
      <xdr:row>3</xdr:row>
      <xdr:rowOff>87594</xdr:rowOff>
    </xdr:to>
    <xdr:pic>
      <xdr:nvPicPr>
        <xdr:cNvPr id="6" name="Obraz 5" descr="Marcin Iwuć – Finanse Bardzo Osobiste">
          <a:extLst>
            <a:ext uri="{FF2B5EF4-FFF2-40B4-BE49-F238E27FC236}">
              <a16:creationId xmlns:a16="http://schemas.microsoft.com/office/drawing/2014/main" id="{30D39057-0DEF-A9A9-3FE7-91125A2C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01600"/>
          <a:ext cx="3403600" cy="709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224066</xdr:colOff>
      <xdr:row>3</xdr:row>
      <xdr:rowOff>40821</xdr:rowOff>
    </xdr:from>
    <xdr:to>
      <xdr:col>10</xdr:col>
      <xdr:colOff>885737</xdr:colOff>
      <xdr:row>19</xdr:row>
      <xdr:rowOff>90270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F9BB4FC5-B7DC-602F-1634-8947D69C5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066" y="701221"/>
          <a:ext cx="16473171" cy="2894249"/>
        </a:xfrm>
        <a:prstGeom prst="rect">
          <a:avLst/>
        </a:prstGeom>
      </xdr:spPr>
    </xdr:pic>
    <xdr:clientData/>
  </xdr:twoCellAnchor>
  <xdr:twoCellAnchor>
    <xdr:from>
      <xdr:col>7</xdr:col>
      <xdr:colOff>707573</xdr:colOff>
      <xdr:row>21</xdr:row>
      <xdr:rowOff>84819</xdr:rowOff>
    </xdr:from>
    <xdr:to>
      <xdr:col>13</xdr:col>
      <xdr:colOff>857250</xdr:colOff>
      <xdr:row>54</xdr:row>
      <xdr:rowOff>65769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995CA97D-272E-4A2B-8802-36C6B7598267}"/>
            </a:ext>
          </a:extLst>
        </xdr:cNvPr>
        <xdr:cNvSpPr txBox="1"/>
      </xdr:nvSpPr>
      <xdr:spPr>
        <a:xfrm>
          <a:off x="12137573" y="4283828"/>
          <a:ext cx="9062560" cy="5999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ysClr val="windowText" lastClr="000000"/>
              </a:solidFill>
              <a:latin typeface="Lato" panose="020F0502020204030203" pitchFamily="34" charset="0"/>
            </a:rPr>
            <a:t>INSTRUKCJA:</a:t>
          </a:r>
        </a:p>
        <a:p>
          <a:r>
            <a:rPr lang="pl-PL" sz="1600">
              <a:solidFill>
                <a:sysClr val="windowText" lastClr="000000"/>
              </a:solidFill>
              <a:latin typeface="Lato" panose="020F0502020204030203" pitchFamily="34" charset="0"/>
            </a:rPr>
            <a:t>1)</a:t>
          </a: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 W</a:t>
          </a:r>
          <a:r>
            <a:rPr lang="pl-PL" sz="1600">
              <a:solidFill>
                <a:sysClr val="windowText" lastClr="000000"/>
              </a:solidFill>
              <a:latin typeface="Lato" panose="020F0502020204030203" pitchFamily="34" charset="0"/>
            </a:rPr>
            <a:t>ypełnij</a:t>
          </a: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 wyłącznie pola zaznaczone żółtym kolorem, sumy podliczą się automatycznie.</a:t>
          </a: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2) W pierwszej kolejności wypełnij komórkę D2 czyli miesiąc, od którego startujesz z liczeniem Wartości netto. Jeśli jest to np. koniec września 2023 to wpisz: 30.09.2023 lub wrze.2023.</a:t>
          </a: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3) Nazw pozostałych miesięcy nie wpisuj. Ich nazwy pojawią się automatycznie w linijce 26.</a:t>
          </a: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4)  Następnie w linijce 32 zacznij wpisywać nazwę aktywa (kolumna B), które posiadasz (krótki opis, np. "mieszkanie") i jego wartość na dany moment (kolumna C).</a:t>
          </a: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5) Jeśli posiadasz zobowiązania, to wpisz je, zaczynając od wiersza 60. Tu również wpisz krótką nazwę (np. "karta kredytowa") i kwotę. Wpisz zobowiązania jako wartości dodatnie (nie wpisuj minusa), kalkulator uwzględni te kwoty jako wartości zmniejszające Twoją wartość netto.</a:t>
          </a: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6) W kolejny miesiącu ponownie wypełnij tabelę (kolumna D) i obserwuj jak Twoja wartość netto rośnie :).</a:t>
          </a: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7) Ten excel liczy wartość netto w 12 miesiącach. Jeśli chcesz stworzyć plik na kolejny rok, stwórz go od nowa, pobierając nowy plik i wpisując ponownie datę wyjściową w D2.</a:t>
          </a: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b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</a:br>
          <a:r>
            <a:rPr lang="pl-PL" sz="1600" baseline="0">
              <a:solidFill>
                <a:sysClr val="windowText" lastClr="000000"/>
              </a:solidFill>
              <a:latin typeface="Lato" panose="020F0502020204030203" pitchFamily="34" charset="0"/>
            </a:rPr>
            <a:t>POWODZENIA!</a:t>
          </a:r>
          <a:endParaRPr lang="en-AU" sz="1600">
            <a:solidFill>
              <a:sysClr val="windowText" lastClr="000000"/>
            </a:solidFill>
            <a:latin typeface="Lato" panose="020F0502020204030203" pitchFamily="34" charset="0"/>
          </a:endParaRPr>
        </a:p>
      </xdr:txBody>
    </xdr:sp>
    <xdr:clientData/>
  </xdr:twoCellAnchor>
  <xdr:twoCellAnchor>
    <xdr:from>
      <xdr:col>3</xdr:col>
      <xdr:colOff>1059543</xdr:colOff>
      <xdr:row>1</xdr:row>
      <xdr:rowOff>55790</xdr:rowOff>
    </xdr:from>
    <xdr:to>
      <xdr:col>7</xdr:col>
      <xdr:colOff>981983</xdr:colOff>
      <xdr:row>25</xdr:row>
      <xdr:rowOff>21771</xdr:rowOff>
    </xdr:to>
    <xdr:cxnSp macro="">
      <xdr:nvCxnSpPr>
        <xdr:cNvPr id="14" name="Łącznik prosty ze strzałką 13">
          <a:extLst>
            <a:ext uri="{FF2B5EF4-FFF2-40B4-BE49-F238E27FC236}">
              <a16:creationId xmlns:a16="http://schemas.microsoft.com/office/drawing/2014/main" id="{3092FA27-DC51-4AAF-A2BA-6B5CCC8D1EC9}"/>
            </a:ext>
          </a:extLst>
        </xdr:cNvPr>
        <xdr:cNvCxnSpPr/>
      </xdr:nvCxnSpPr>
      <xdr:spPr>
        <a:xfrm flipH="1" flipV="1">
          <a:off x="5802993" y="322490"/>
          <a:ext cx="5675540" cy="4414156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1619249</xdr:colOff>
      <xdr:row>30</xdr:row>
      <xdr:rowOff>390525</xdr:rowOff>
    </xdr:from>
    <xdr:to>
      <xdr:col>7</xdr:col>
      <xdr:colOff>789214</xdr:colOff>
      <xdr:row>33</xdr:row>
      <xdr:rowOff>81643</xdr:rowOff>
    </xdr:to>
    <xdr:cxnSp macro="">
      <xdr:nvCxnSpPr>
        <xdr:cNvPr id="15" name="Łącznik prosty ze strzałką 14">
          <a:extLst>
            <a:ext uri="{FF2B5EF4-FFF2-40B4-BE49-F238E27FC236}">
              <a16:creationId xmlns:a16="http://schemas.microsoft.com/office/drawing/2014/main" id="{A03F2EAA-4D57-4C3E-B564-84247CDF4743}"/>
            </a:ext>
          </a:extLst>
        </xdr:cNvPr>
        <xdr:cNvCxnSpPr/>
      </xdr:nvCxnSpPr>
      <xdr:spPr>
        <a:xfrm flipH="1">
          <a:off x="1864178" y="6241596"/>
          <a:ext cx="9443357" cy="453118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1037318</xdr:colOff>
      <xdr:row>31</xdr:row>
      <xdr:rowOff>27214</xdr:rowOff>
    </xdr:from>
    <xdr:to>
      <xdr:col>7</xdr:col>
      <xdr:colOff>816429</xdr:colOff>
      <xdr:row>34</xdr:row>
      <xdr:rowOff>125640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6053018D-B714-47F8-8E99-CAF2860BF021}"/>
            </a:ext>
          </a:extLst>
        </xdr:cNvPr>
        <xdr:cNvCxnSpPr/>
      </xdr:nvCxnSpPr>
      <xdr:spPr>
        <a:xfrm flipH="1">
          <a:off x="4343854" y="6286500"/>
          <a:ext cx="6990896" cy="629104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1571625</xdr:colOff>
      <xdr:row>36</xdr:row>
      <xdr:rowOff>6350</xdr:rowOff>
    </xdr:from>
    <xdr:to>
      <xdr:col>7</xdr:col>
      <xdr:colOff>878115</xdr:colOff>
      <xdr:row>62</xdr:row>
      <xdr:rowOff>47624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FCB7FD68-45A5-4394-95B6-6F9E61993595}"/>
            </a:ext>
          </a:extLst>
        </xdr:cNvPr>
        <xdr:cNvCxnSpPr/>
      </xdr:nvCxnSpPr>
      <xdr:spPr>
        <a:xfrm flipH="1">
          <a:off x="1809750" y="7340600"/>
          <a:ext cx="9498240" cy="4779962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857250</xdr:colOff>
      <xdr:row>41</xdr:row>
      <xdr:rowOff>125412</xdr:rowOff>
    </xdr:from>
    <xdr:to>
      <xdr:col>7</xdr:col>
      <xdr:colOff>1054327</xdr:colOff>
      <xdr:row>62</xdr:row>
      <xdr:rowOff>142874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B145D231-8623-4BE7-BCE9-06C0D9B9F88B}"/>
            </a:ext>
          </a:extLst>
        </xdr:cNvPr>
        <xdr:cNvCxnSpPr/>
      </xdr:nvCxnSpPr>
      <xdr:spPr>
        <a:xfrm flipH="1">
          <a:off x="5572125" y="8293100"/>
          <a:ext cx="5912077" cy="3922712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952500</xdr:colOff>
      <xdr:row>36</xdr:row>
      <xdr:rowOff>101600</xdr:rowOff>
    </xdr:from>
    <xdr:to>
      <xdr:col>7</xdr:col>
      <xdr:colOff>932090</xdr:colOff>
      <xdr:row>62</xdr:row>
      <xdr:rowOff>142874</xdr:rowOff>
    </xdr:to>
    <xdr:cxnSp macro="">
      <xdr:nvCxnSpPr>
        <xdr:cNvPr id="26" name="Łącznik prosty ze strzałką 25">
          <a:extLst>
            <a:ext uri="{FF2B5EF4-FFF2-40B4-BE49-F238E27FC236}">
              <a16:creationId xmlns:a16="http://schemas.microsoft.com/office/drawing/2014/main" id="{36AF1CF5-8004-4E77-BFAB-19AFB3A1D946}"/>
            </a:ext>
          </a:extLst>
        </xdr:cNvPr>
        <xdr:cNvCxnSpPr/>
      </xdr:nvCxnSpPr>
      <xdr:spPr>
        <a:xfrm flipH="1">
          <a:off x="4238625" y="7435850"/>
          <a:ext cx="7123340" cy="4779962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20</xdr:row>
      <xdr:rowOff>168275</xdr:rowOff>
    </xdr:from>
    <xdr:to>
      <xdr:col>5</xdr:col>
      <xdr:colOff>501650</xdr:colOff>
      <xdr:row>23</xdr:row>
      <xdr:rowOff>6350</xdr:rowOff>
    </xdr:to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4FEAF3E7-062D-BB77-DFDC-8E7B12F473C9}"/>
            </a:ext>
          </a:extLst>
        </xdr:cNvPr>
        <xdr:cNvSpPr txBox="1"/>
      </xdr:nvSpPr>
      <xdr:spPr>
        <a:xfrm>
          <a:off x="200025" y="3930650"/>
          <a:ext cx="79216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i="1">
              <a:solidFill>
                <a:srgbClr val="FF0000"/>
              </a:solidFill>
            </a:rPr>
            <a:t>UWAGA:</a:t>
          </a:r>
          <a:r>
            <a:rPr lang="pl-PL" sz="1800" i="1" baseline="0">
              <a:solidFill>
                <a:srgbClr val="FF0000"/>
              </a:solidFill>
            </a:rPr>
            <a:t> </a:t>
          </a:r>
          <a:r>
            <a:rPr lang="pl-PL" sz="1800" i="1">
              <a:solidFill>
                <a:srgbClr val="FF0000"/>
              </a:solidFill>
            </a:rPr>
            <a:t>Ten arkusz to tylko przykład.</a:t>
          </a:r>
          <a:r>
            <a:rPr lang="pl-PL" sz="1800" i="1" baseline="0">
              <a:solidFill>
                <a:srgbClr val="FF0000"/>
              </a:solidFill>
            </a:rPr>
            <a:t> Ty działaj w zakładce "TU WPISZ DANE"</a:t>
          </a:r>
          <a:endParaRPr lang="en-AU" sz="1800" i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11</xdr:col>
      <xdr:colOff>1201966</xdr:colOff>
      <xdr:row>0</xdr:row>
      <xdr:rowOff>167821</xdr:rowOff>
    </xdr:from>
    <xdr:to>
      <xdr:col>14</xdr:col>
      <xdr:colOff>109766</xdr:colOff>
      <xdr:row>4</xdr:row>
      <xdr:rowOff>39515</xdr:rowOff>
    </xdr:to>
    <xdr:pic>
      <xdr:nvPicPr>
        <xdr:cNvPr id="5" name="Obraz 4" descr="Marcin Iwuć – Finanse Bardzo Osobiste">
          <a:extLst>
            <a:ext uri="{FF2B5EF4-FFF2-40B4-BE49-F238E27FC236}">
              <a16:creationId xmlns:a16="http://schemas.microsoft.com/office/drawing/2014/main" id="{FD3D9DF3-AAF0-F846-A7F0-5EA890F2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12066" y="167821"/>
          <a:ext cx="3403600" cy="709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R1005"/>
  <sheetViews>
    <sheetView showGridLines="0" tabSelected="1" zoomScale="108" zoomScaleNormal="108" workbookViewId="0">
      <selection activeCell="D4" sqref="D4"/>
    </sheetView>
  </sheetViews>
  <sheetFormatPr baseColWidth="10" defaultColWidth="14.5" defaultRowHeight="15" customHeight="1" x14ac:dyDescent="0.2"/>
  <cols>
    <col min="1" max="1" width="3.5" style="13" customWidth="1"/>
    <col min="2" max="2" width="43.6640625" style="13" customWidth="1"/>
    <col min="3" max="3" width="20.5" style="13" customWidth="1"/>
    <col min="4" max="4" width="21.6640625" style="13" customWidth="1"/>
    <col min="5" max="8" width="20.5" style="13" customWidth="1"/>
    <col min="9" max="9" width="17.6640625" style="13" customWidth="1"/>
    <col min="10" max="14" width="19.6640625" style="13" customWidth="1"/>
    <col min="15" max="18" width="12.5" style="13" customWidth="1"/>
    <col min="19" max="16384" width="14.5" style="13"/>
  </cols>
  <sheetData>
    <row r="1" spans="1:18" ht="20" customHeight="1" x14ac:dyDescent="0.2">
      <c r="A1" s="10"/>
      <c r="B1" s="42" t="s">
        <v>38</v>
      </c>
      <c r="C1" s="42"/>
      <c r="D1" s="42"/>
      <c r="F1" s="41"/>
      <c r="G1" s="43" t="s">
        <v>39</v>
      </c>
      <c r="H1" s="43"/>
      <c r="I1" s="43"/>
      <c r="J1" s="43"/>
      <c r="K1" s="43"/>
      <c r="L1" s="43"/>
      <c r="M1" s="10"/>
      <c r="N1" s="10"/>
      <c r="O1" s="10"/>
      <c r="P1" s="10"/>
      <c r="Q1" s="10"/>
      <c r="R1" s="10"/>
    </row>
    <row r="2" spans="1:18" ht="14" customHeight="1" x14ac:dyDescent="0.2">
      <c r="A2" s="10"/>
      <c r="B2" s="42"/>
      <c r="C2" s="42"/>
      <c r="D2" s="42"/>
      <c r="E2" s="41"/>
      <c r="F2" s="41"/>
      <c r="G2" s="43"/>
      <c r="H2" s="43"/>
      <c r="I2" s="43"/>
      <c r="J2" s="43"/>
      <c r="K2" s="43"/>
      <c r="L2" s="43"/>
      <c r="M2" s="10"/>
      <c r="N2" s="10"/>
      <c r="O2" s="10"/>
      <c r="P2" s="10"/>
      <c r="Q2" s="10"/>
      <c r="R2" s="10"/>
    </row>
    <row r="3" spans="1:18" ht="23" customHeight="1" x14ac:dyDescent="0.3">
      <c r="A3" s="10"/>
      <c r="B3" s="14" t="s">
        <v>31</v>
      </c>
      <c r="C3" s="10"/>
      <c r="D3" s="40">
        <v>46266</v>
      </c>
      <c r="E3" s="41"/>
      <c r="F3" s="41"/>
      <c r="G3" s="43"/>
      <c r="H3" s="43"/>
      <c r="I3" s="43"/>
      <c r="J3" s="43"/>
      <c r="K3" s="43"/>
      <c r="L3" s="43"/>
      <c r="M3" s="10"/>
      <c r="N3" s="10"/>
      <c r="O3" s="10"/>
      <c r="P3" s="10"/>
      <c r="Q3" s="10"/>
      <c r="R3" s="10"/>
    </row>
    <row r="4" spans="1:18" ht="14" customHeight="1" x14ac:dyDescent="0.2">
      <c r="A4" s="10"/>
      <c r="B4" s="10" t="s">
        <v>37</v>
      </c>
      <c r="C4" s="10"/>
      <c r="D4" s="10"/>
      <c r="E4" s="41"/>
      <c r="F4" s="41"/>
      <c r="G4" s="43"/>
      <c r="H4" s="43"/>
      <c r="I4" s="43"/>
      <c r="J4" s="43"/>
      <c r="K4" s="43"/>
      <c r="L4" s="43"/>
      <c r="M4" s="10"/>
      <c r="N4" s="10"/>
      <c r="O4" s="10"/>
      <c r="P4" s="10"/>
      <c r="Q4" s="10"/>
      <c r="R4" s="10"/>
    </row>
    <row r="5" spans="1:18" ht="14" x14ac:dyDescent="0.2">
      <c r="A5" s="10"/>
      <c r="B5" s="10"/>
      <c r="C5" s="10"/>
      <c r="D5" s="10"/>
      <c r="E5" s="10"/>
      <c r="F5" s="10"/>
      <c r="G5" s="43"/>
      <c r="H5" s="43"/>
      <c r="I5" s="43"/>
      <c r="J5" s="43"/>
      <c r="K5" s="43"/>
      <c r="L5" s="43"/>
      <c r="M5" s="10"/>
      <c r="N5" s="10"/>
      <c r="O5" s="10"/>
      <c r="P5" s="10"/>
      <c r="Q5" s="10"/>
      <c r="R5" s="10"/>
    </row>
    <row r="6" spans="1:18" ht="14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4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4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4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4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4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ht="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ht="14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ht="14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15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ht="15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15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ht="13.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ht="21.75" customHeight="1" x14ac:dyDescent="0.25">
      <c r="A27" s="16"/>
      <c r="B27" s="17" t="s">
        <v>0</v>
      </c>
      <c r="C27" s="18">
        <f>D3</f>
        <v>46266</v>
      </c>
      <c r="D27" s="18">
        <f>EDATE(C27,1)</f>
        <v>46296</v>
      </c>
      <c r="E27" s="18">
        <f t="shared" ref="E27:N27" si="0">EDATE(D27,1)</f>
        <v>46327</v>
      </c>
      <c r="F27" s="18">
        <f t="shared" si="0"/>
        <v>46357</v>
      </c>
      <c r="G27" s="18">
        <f t="shared" si="0"/>
        <v>46388</v>
      </c>
      <c r="H27" s="18">
        <f t="shared" si="0"/>
        <v>46419</v>
      </c>
      <c r="I27" s="18">
        <f t="shared" si="0"/>
        <v>46447</v>
      </c>
      <c r="J27" s="18">
        <f t="shared" si="0"/>
        <v>46478</v>
      </c>
      <c r="K27" s="18">
        <f t="shared" si="0"/>
        <v>46508</v>
      </c>
      <c r="L27" s="18">
        <f t="shared" si="0"/>
        <v>46539</v>
      </c>
      <c r="M27" s="18">
        <f t="shared" si="0"/>
        <v>46569</v>
      </c>
      <c r="N27" s="18">
        <f t="shared" si="0"/>
        <v>46600</v>
      </c>
      <c r="O27" s="16"/>
      <c r="P27" s="16"/>
      <c r="Q27" s="16"/>
      <c r="R27" s="16"/>
    </row>
    <row r="28" spans="1:18" ht="21.75" customHeight="1" x14ac:dyDescent="0.25">
      <c r="A28" s="16"/>
      <c r="B28" s="33" t="s">
        <v>32</v>
      </c>
      <c r="C28" s="34">
        <f t="shared" ref="C28:N28" si="1">IFERROR(C32+C60,"")</f>
        <v>0</v>
      </c>
      <c r="D28" s="34">
        <f t="shared" si="1"/>
        <v>0</v>
      </c>
      <c r="E28" s="34">
        <f t="shared" si="1"/>
        <v>0</v>
      </c>
      <c r="F28" s="34">
        <f t="shared" si="1"/>
        <v>0</v>
      </c>
      <c r="G28" s="34">
        <f t="shared" si="1"/>
        <v>0</v>
      </c>
      <c r="H28" s="34">
        <f t="shared" si="1"/>
        <v>0</v>
      </c>
      <c r="I28" s="34">
        <f t="shared" si="1"/>
        <v>0</v>
      </c>
      <c r="J28" s="34">
        <f t="shared" si="1"/>
        <v>0</v>
      </c>
      <c r="K28" s="34">
        <f t="shared" si="1"/>
        <v>0</v>
      </c>
      <c r="L28" s="34">
        <f t="shared" si="1"/>
        <v>0</v>
      </c>
      <c r="M28" s="34">
        <f t="shared" si="1"/>
        <v>0</v>
      </c>
      <c r="N28" s="34">
        <f t="shared" si="1"/>
        <v>0</v>
      </c>
      <c r="O28" s="16"/>
      <c r="P28" s="16"/>
      <c r="Q28" s="16"/>
      <c r="R28" s="16"/>
    </row>
    <row r="29" spans="1:18" ht="21.75" customHeight="1" x14ac:dyDescent="0.25">
      <c r="A29" s="16"/>
      <c r="B29" s="33" t="s">
        <v>33</v>
      </c>
      <c r="C29" s="34" t="str">
        <f>IF(D28&lt;&gt;0,D28-C28,"")</f>
        <v/>
      </c>
      <c r="D29" s="34" t="str">
        <f t="shared" ref="D29" si="2">IF(E28&lt;&gt;0,E28-D28,"")</f>
        <v/>
      </c>
      <c r="E29" s="34" t="str">
        <f t="shared" ref="E29" si="3">IF(F28&lt;&gt;0,F28-E28,"")</f>
        <v/>
      </c>
      <c r="F29" s="34" t="str">
        <f>IF(G28&lt;&gt;0,G28-F28,"")</f>
        <v/>
      </c>
      <c r="G29" s="34" t="str">
        <f t="shared" ref="G29" si="4">IF(H28&lt;&gt;0,H28-G28,"")</f>
        <v/>
      </c>
      <c r="H29" s="34" t="str">
        <f t="shared" ref="H29" si="5">IF(I28&lt;&gt;0,I28-H28,"")</f>
        <v/>
      </c>
      <c r="I29" s="34" t="str">
        <f t="shared" ref="I29" si="6">IF(J28&lt;&gt;0,J28-I28,"")</f>
        <v/>
      </c>
      <c r="J29" s="34" t="str">
        <f t="shared" ref="J29" si="7">IF(K28&lt;&gt;0,K28-J28,"")</f>
        <v/>
      </c>
      <c r="K29" s="34" t="str">
        <f t="shared" ref="K29" si="8">IF(L28&lt;&gt;0,L28-K28,"")</f>
        <v/>
      </c>
      <c r="L29" s="34" t="str">
        <f t="shared" ref="L29" si="9">IF(M28&lt;&gt;0,M28-L28,"")</f>
        <v/>
      </c>
      <c r="M29" s="34" t="str">
        <f t="shared" ref="M29" si="10">IF(N28&lt;&gt;0,N28-M28,"")</f>
        <v/>
      </c>
      <c r="N29" s="34" t="str">
        <f t="shared" ref="N29" si="11">IF(O28&lt;&gt;0,O28-N28,"")</f>
        <v/>
      </c>
      <c r="O29" s="16"/>
      <c r="P29" s="16"/>
      <c r="Q29" s="16"/>
      <c r="R29" s="16"/>
    </row>
    <row r="30" spans="1:18" ht="21.75" customHeight="1" x14ac:dyDescent="0.25">
      <c r="A30" s="16"/>
      <c r="B30" s="33" t="s">
        <v>1</v>
      </c>
      <c r="C30" s="34" t="str">
        <f>IF(C29&lt;&gt;"",SUM($C$29:C29),"")</f>
        <v/>
      </c>
      <c r="D30" s="34" t="str">
        <f>IF(D29&lt;&gt;"",SUM($C$29:D29),"")</f>
        <v/>
      </c>
      <c r="E30" s="34" t="str">
        <f>IF(E29&lt;&gt;"",SUM($C$29:E29),"")</f>
        <v/>
      </c>
      <c r="F30" s="34" t="str">
        <f>IF(F29&lt;&gt;"",SUM($C$29:F29),"")</f>
        <v/>
      </c>
      <c r="G30" s="34" t="str">
        <f>IF(G29&lt;&gt;"",SUM($C$29:G29),"")</f>
        <v/>
      </c>
      <c r="H30" s="34" t="str">
        <f>IF(H29&lt;&gt;"",SUM($C$29:H29),"")</f>
        <v/>
      </c>
      <c r="I30" s="34" t="str">
        <f>IF(I29&lt;&gt;"",SUM($C$29:I29),"")</f>
        <v/>
      </c>
      <c r="J30" s="34" t="str">
        <f>IF(J29&lt;&gt;"",SUM($C$29:J29),"")</f>
        <v/>
      </c>
      <c r="K30" s="34" t="str">
        <f>IF(K29&lt;&gt;"",SUM($C$29:K29),"")</f>
        <v/>
      </c>
      <c r="L30" s="34" t="str">
        <f>IF(L29&lt;&gt;"",SUM($C$29:L29),"")</f>
        <v/>
      </c>
      <c r="M30" s="34" t="str">
        <f>IF(M29&lt;&gt;"",SUM($C$29:M29),"")</f>
        <v/>
      </c>
      <c r="N30" s="34" t="str">
        <f>IF(N29&lt;&gt;"",SUM($C$29:N29),"")</f>
        <v/>
      </c>
      <c r="O30" s="16"/>
      <c r="P30" s="16"/>
      <c r="Q30" s="16"/>
      <c r="R30" s="16"/>
    </row>
    <row r="31" spans="1:18" ht="7.5" customHeight="1" x14ac:dyDescent="0.25">
      <c r="A31" s="16"/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16"/>
      <c r="Q31" s="16"/>
      <c r="R31" s="16"/>
    </row>
    <row r="32" spans="1:18" ht="32.25" customHeight="1" x14ac:dyDescent="0.25">
      <c r="A32" s="23"/>
      <c r="B32" s="37" t="s">
        <v>2</v>
      </c>
      <c r="C32" s="38">
        <f t="shared" ref="C32:N32" si="12">SUM(C33:C59)</f>
        <v>0</v>
      </c>
      <c r="D32" s="38">
        <f t="shared" si="12"/>
        <v>0</v>
      </c>
      <c r="E32" s="38">
        <f t="shared" si="12"/>
        <v>0</v>
      </c>
      <c r="F32" s="38">
        <f t="shared" si="12"/>
        <v>0</v>
      </c>
      <c r="G32" s="38">
        <f t="shared" si="12"/>
        <v>0</v>
      </c>
      <c r="H32" s="38">
        <f t="shared" si="12"/>
        <v>0</v>
      </c>
      <c r="I32" s="38">
        <f t="shared" si="12"/>
        <v>0</v>
      </c>
      <c r="J32" s="38">
        <f t="shared" si="12"/>
        <v>0</v>
      </c>
      <c r="K32" s="38">
        <f t="shared" si="12"/>
        <v>0</v>
      </c>
      <c r="L32" s="38">
        <f t="shared" si="12"/>
        <v>0</v>
      </c>
      <c r="M32" s="38">
        <f t="shared" si="12"/>
        <v>0</v>
      </c>
      <c r="N32" s="38">
        <f t="shared" si="12"/>
        <v>0</v>
      </c>
      <c r="O32" s="23"/>
      <c r="P32" s="23"/>
      <c r="Q32" s="23"/>
      <c r="R32" s="23"/>
    </row>
    <row r="33" spans="1:18" ht="14" customHeight="1" x14ac:dyDescent="0.2">
      <c r="A33" s="10"/>
      <c r="B33" s="39" t="s">
        <v>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10"/>
      <c r="P33" s="10"/>
      <c r="Q33" s="10"/>
      <c r="R33" s="10"/>
    </row>
    <row r="34" spans="1:18" ht="14" customHeight="1" x14ac:dyDescent="0.2">
      <c r="A34" s="10"/>
      <c r="B34" s="39" t="s">
        <v>4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10"/>
      <c r="P34" s="10"/>
      <c r="Q34" s="10"/>
      <c r="R34" s="10"/>
    </row>
    <row r="35" spans="1:18" ht="14" customHeight="1" x14ac:dyDescent="0.2">
      <c r="A35" s="10"/>
      <c r="B35" s="39" t="s">
        <v>5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10"/>
      <c r="P35" s="10"/>
      <c r="Q35" s="10"/>
      <c r="R35" s="10"/>
    </row>
    <row r="36" spans="1:18" ht="14" customHeight="1" x14ac:dyDescent="0.2">
      <c r="A36" s="10"/>
      <c r="B36" s="39" t="s">
        <v>6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10"/>
      <c r="P36" s="10"/>
      <c r="Q36" s="10"/>
      <c r="R36" s="10"/>
    </row>
    <row r="37" spans="1:18" ht="14" customHeight="1" x14ac:dyDescent="0.2">
      <c r="A37" s="10"/>
      <c r="B37" s="39" t="s">
        <v>7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10"/>
      <c r="P37" s="10"/>
      <c r="Q37" s="10"/>
      <c r="R37" s="10"/>
    </row>
    <row r="38" spans="1:18" ht="14" customHeight="1" x14ac:dyDescent="0.2">
      <c r="A38" s="10"/>
      <c r="B38" s="39" t="s">
        <v>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10"/>
      <c r="P38" s="10"/>
      <c r="Q38" s="10"/>
      <c r="R38" s="10"/>
    </row>
    <row r="39" spans="1:18" ht="14" customHeight="1" x14ac:dyDescent="0.2">
      <c r="A39" s="10"/>
      <c r="B39" s="39" t="s">
        <v>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10"/>
      <c r="P39" s="10"/>
      <c r="Q39" s="10"/>
      <c r="R39" s="10"/>
    </row>
    <row r="40" spans="1:18" ht="14" customHeight="1" x14ac:dyDescent="0.2">
      <c r="A40" s="10"/>
      <c r="B40" s="39" t="s">
        <v>10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10"/>
      <c r="P40" s="10"/>
      <c r="Q40" s="10"/>
      <c r="R40" s="10"/>
    </row>
    <row r="41" spans="1:18" ht="14" customHeight="1" x14ac:dyDescent="0.2">
      <c r="A41" s="10"/>
      <c r="B41" s="39" t="s">
        <v>11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"/>
      <c r="P41" s="10"/>
      <c r="Q41" s="10"/>
      <c r="R41" s="10"/>
    </row>
    <row r="42" spans="1:18" ht="14" customHeight="1" x14ac:dyDescent="0.2">
      <c r="A42" s="10"/>
      <c r="B42" s="39" t="s">
        <v>12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10"/>
      <c r="P42" s="10"/>
      <c r="Q42" s="10"/>
      <c r="R42" s="10"/>
    </row>
    <row r="43" spans="1:18" ht="14" customHeight="1" x14ac:dyDescent="0.2">
      <c r="A43" s="10"/>
      <c r="B43" s="39" t="s">
        <v>13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10"/>
      <c r="P43" s="10"/>
      <c r="Q43" s="10"/>
      <c r="R43" s="10"/>
    </row>
    <row r="44" spans="1:18" ht="14" customHeight="1" x14ac:dyDescent="0.2">
      <c r="A44" s="10"/>
      <c r="B44" s="39" t="s">
        <v>14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10"/>
      <c r="P44" s="10"/>
      <c r="Q44" s="10"/>
      <c r="R44" s="10"/>
    </row>
    <row r="45" spans="1:18" ht="14" customHeight="1" x14ac:dyDescent="0.2">
      <c r="A45" s="10"/>
      <c r="B45" s="39" t="s">
        <v>15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10"/>
      <c r="P45" s="10"/>
      <c r="Q45" s="10"/>
      <c r="R45" s="10"/>
    </row>
    <row r="46" spans="1:18" ht="14" customHeight="1" x14ac:dyDescent="0.2">
      <c r="A46" s="10"/>
      <c r="B46" s="39" t="s">
        <v>16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10"/>
      <c r="P46" s="10"/>
      <c r="Q46" s="10"/>
      <c r="R46" s="10"/>
    </row>
    <row r="47" spans="1:18" ht="14" customHeight="1" x14ac:dyDescent="0.2">
      <c r="A47" s="10"/>
      <c r="B47" s="39" t="s">
        <v>17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10"/>
      <c r="P47" s="10"/>
      <c r="Q47" s="10"/>
      <c r="R47" s="10"/>
    </row>
    <row r="48" spans="1:18" ht="14" customHeight="1" x14ac:dyDescent="0.2">
      <c r="A48" s="10"/>
      <c r="B48" s="39" t="s">
        <v>18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10"/>
      <c r="P48" s="10"/>
      <c r="Q48" s="10"/>
      <c r="R48" s="10"/>
    </row>
    <row r="49" spans="1:18" ht="14" customHeight="1" x14ac:dyDescent="0.2">
      <c r="A49" s="10"/>
      <c r="B49" s="39" t="s">
        <v>19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10"/>
      <c r="P49" s="10"/>
      <c r="Q49" s="10"/>
      <c r="R49" s="10"/>
    </row>
    <row r="50" spans="1:18" ht="14" customHeight="1" x14ac:dyDescent="0.2">
      <c r="A50" s="10"/>
      <c r="B50" s="39" t="s">
        <v>20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10"/>
      <c r="P50" s="10"/>
      <c r="Q50" s="10"/>
      <c r="R50" s="10"/>
    </row>
    <row r="51" spans="1:18" ht="14" customHeight="1" x14ac:dyDescent="0.2">
      <c r="A51" s="10"/>
      <c r="B51" s="39" t="s">
        <v>21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10"/>
      <c r="P51" s="10"/>
      <c r="Q51" s="10"/>
      <c r="R51" s="10"/>
    </row>
    <row r="52" spans="1:18" ht="14" customHeight="1" x14ac:dyDescent="0.2">
      <c r="A52" s="10"/>
      <c r="B52" s="39" t="s">
        <v>22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10"/>
      <c r="P52" s="10"/>
      <c r="Q52" s="10"/>
      <c r="R52" s="10"/>
    </row>
    <row r="53" spans="1:18" ht="14" customHeight="1" x14ac:dyDescent="0.2">
      <c r="A53" s="10"/>
      <c r="B53" s="39" t="s">
        <v>22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10"/>
      <c r="P53" s="10"/>
      <c r="Q53" s="10"/>
      <c r="R53" s="10"/>
    </row>
    <row r="54" spans="1:18" ht="14" customHeight="1" x14ac:dyDescent="0.2">
      <c r="A54" s="10"/>
      <c r="B54" s="39" t="s">
        <v>22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10"/>
      <c r="P54" s="10"/>
      <c r="Q54" s="10"/>
      <c r="R54" s="10"/>
    </row>
    <row r="55" spans="1:18" ht="14" customHeight="1" x14ac:dyDescent="0.2">
      <c r="A55" s="10"/>
      <c r="B55" s="39" t="s">
        <v>22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10"/>
      <c r="P55" s="10"/>
      <c r="Q55" s="10"/>
      <c r="R55" s="10"/>
    </row>
    <row r="56" spans="1:18" ht="14" customHeight="1" x14ac:dyDescent="0.2">
      <c r="A56" s="10"/>
      <c r="B56" s="39" t="s">
        <v>22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10"/>
      <c r="P56" s="10"/>
      <c r="Q56" s="10"/>
      <c r="R56" s="10"/>
    </row>
    <row r="57" spans="1:18" ht="14" customHeight="1" x14ac:dyDescent="0.2">
      <c r="A57" s="10"/>
      <c r="B57" s="39" t="s">
        <v>22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10"/>
      <c r="P57" s="10"/>
      <c r="Q57" s="10"/>
      <c r="R57" s="10"/>
    </row>
    <row r="58" spans="1:18" ht="14" customHeight="1" x14ac:dyDescent="0.2">
      <c r="A58" s="10"/>
      <c r="B58" s="39" t="s">
        <v>22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10"/>
      <c r="P58" s="10"/>
      <c r="Q58" s="10"/>
      <c r="R58" s="10"/>
    </row>
    <row r="59" spans="1:18" ht="14" customHeight="1" x14ac:dyDescent="0.2">
      <c r="A59" s="10"/>
      <c r="B59" s="39" t="s">
        <v>22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10"/>
      <c r="P59" s="10"/>
      <c r="Q59" s="10"/>
      <c r="R59" s="10"/>
    </row>
    <row r="60" spans="1:18" ht="38.25" customHeight="1" x14ac:dyDescent="0.25">
      <c r="A60" s="28"/>
      <c r="B60" s="35" t="s">
        <v>23</v>
      </c>
      <c r="C60" s="36">
        <f t="shared" ref="C60:N60" si="13">-SUM(C61:C75)</f>
        <v>0</v>
      </c>
      <c r="D60" s="36">
        <f t="shared" si="13"/>
        <v>0</v>
      </c>
      <c r="E60" s="36">
        <f t="shared" si="13"/>
        <v>0</v>
      </c>
      <c r="F60" s="36">
        <f t="shared" si="13"/>
        <v>0</v>
      </c>
      <c r="G60" s="36">
        <f t="shared" si="13"/>
        <v>0</v>
      </c>
      <c r="H60" s="36">
        <f t="shared" si="13"/>
        <v>0</v>
      </c>
      <c r="I60" s="36">
        <f t="shared" si="13"/>
        <v>0</v>
      </c>
      <c r="J60" s="36">
        <f t="shared" si="13"/>
        <v>0</v>
      </c>
      <c r="K60" s="36">
        <f t="shared" si="13"/>
        <v>0</v>
      </c>
      <c r="L60" s="36">
        <f t="shared" si="13"/>
        <v>0</v>
      </c>
      <c r="M60" s="36">
        <f t="shared" si="13"/>
        <v>0</v>
      </c>
      <c r="N60" s="36">
        <f t="shared" si="13"/>
        <v>0</v>
      </c>
      <c r="O60" s="28"/>
      <c r="P60" s="28"/>
      <c r="Q60" s="28"/>
      <c r="R60" s="28"/>
    </row>
    <row r="61" spans="1:18" ht="16" customHeight="1" x14ac:dyDescent="0.2">
      <c r="A61" s="10"/>
      <c r="B61" s="39" t="s">
        <v>24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10"/>
      <c r="P61" s="10"/>
      <c r="Q61" s="10"/>
      <c r="R61" s="10"/>
    </row>
    <row r="62" spans="1:18" ht="16" customHeight="1" x14ac:dyDescent="0.2">
      <c r="A62" s="10"/>
      <c r="B62" s="39" t="s">
        <v>25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10"/>
      <c r="P62" s="10"/>
      <c r="Q62" s="10"/>
      <c r="R62" s="10"/>
    </row>
    <row r="63" spans="1:18" ht="16" customHeight="1" x14ac:dyDescent="0.2">
      <c r="A63" s="10"/>
      <c r="B63" s="39" t="s">
        <v>26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10"/>
      <c r="P63" s="10"/>
      <c r="Q63" s="10"/>
      <c r="R63" s="10"/>
    </row>
    <row r="64" spans="1:18" ht="16" customHeight="1" x14ac:dyDescent="0.2">
      <c r="A64" s="10"/>
      <c r="B64" s="39" t="s">
        <v>27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10"/>
      <c r="P64" s="10"/>
      <c r="Q64" s="10"/>
      <c r="R64" s="10"/>
    </row>
    <row r="65" spans="1:18" ht="16" customHeight="1" x14ac:dyDescent="0.2">
      <c r="A65" s="10"/>
      <c r="B65" s="39" t="s">
        <v>28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10"/>
      <c r="P65" s="10"/>
      <c r="Q65" s="10"/>
      <c r="R65" s="10"/>
    </row>
    <row r="66" spans="1:18" ht="16" customHeight="1" x14ac:dyDescent="0.2">
      <c r="A66" s="10"/>
      <c r="B66" s="39" t="s">
        <v>29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10"/>
      <c r="P66" s="10"/>
      <c r="Q66" s="10"/>
      <c r="R66" s="10"/>
    </row>
    <row r="67" spans="1:18" ht="16" customHeight="1" x14ac:dyDescent="0.2">
      <c r="A67" s="10"/>
      <c r="B67" s="39" t="s">
        <v>30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10"/>
      <c r="P67" s="10"/>
      <c r="Q67" s="10"/>
      <c r="R67" s="10"/>
    </row>
    <row r="68" spans="1:18" ht="16" customHeight="1" x14ac:dyDescent="0.2">
      <c r="A68" s="10"/>
      <c r="B68" s="39" t="s">
        <v>22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10"/>
      <c r="P68" s="10"/>
      <c r="Q68" s="10"/>
      <c r="R68" s="10"/>
    </row>
    <row r="69" spans="1:18" ht="16" customHeight="1" x14ac:dyDescent="0.2">
      <c r="A69" s="10"/>
      <c r="B69" s="39" t="s">
        <v>22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10"/>
      <c r="P69" s="10"/>
      <c r="Q69" s="10"/>
      <c r="R69" s="10"/>
    </row>
    <row r="70" spans="1:18" ht="16" customHeight="1" x14ac:dyDescent="0.2">
      <c r="A70" s="10"/>
      <c r="B70" s="39" t="s">
        <v>22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10"/>
      <c r="P70" s="10"/>
      <c r="Q70" s="10"/>
      <c r="R70" s="10"/>
    </row>
    <row r="71" spans="1:18" ht="16" customHeight="1" x14ac:dyDescent="0.2">
      <c r="A71" s="10"/>
      <c r="B71" s="39" t="s">
        <v>22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10"/>
      <c r="P71" s="10"/>
      <c r="Q71" s="10"/>
      <c r="R71" s="10"/>
    </row>
    <row r="72" spans="1:18" ht="16" customHeight="1" x14ac:dyDescent="0.2">
      <c r="A72" s="10"/>
      <c r="B72" s="39" t="s">
        <v>22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10"/>
      <c r="P72" s="10"/>
      <c r="Q72" s="10"/>
      <c r="R72" s="10"/>
    </row>
    <row r="73" spans="1:18" ht="16" customHeight="1" x14ac:dyDescent="0.2">
      <c r="A73" s="10"/>
      <c r="B73" s="39" t="s">
        <v>22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10"/>
      <c r="P73" s="10"/>
      <c r="Q73" s="10"/>
      <c r="R73" s="10"/>
    </row>
    <row r="74" spans="1:18" ht="16" customHeight="1" x14ac:dyDescent="0.2">
      <c r="A74" s="10"/>
      <c r="B74" s="39" t="s">
        <v>22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10"/>
      <c r="P74" s="10"/>
      <c r="Q74" s="10"/>
      <c r="R74" s="10"/>
    </row>
    <row r="75" spans="1:18" ht="16" customHeight="1" x14ac:dyDescent="0.2">
      <c r="A75" s="10"/>
      <c r="B75" s="39" t="s">
        <v>22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10"/>
      <c r="P75" s="10"/>
      <c r="Q75" s="10"/>
      <c r="R75" s="10"/>
    </row>
    <row r="76" spans="1:18" ht="13.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ht="13.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ht="13.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ht="13.5" customHeight="1" x14ac:dyDescent="0.2">
      <c r="A79" s="10"/>
      <c r="B79" s="31"/>
      <c r="C79" s="32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ht="13.5" customHeight="1" x14ac:dyDescent="0.2">
      <c r="A80" s="10"/>
      <c r="B80" s="31"/>
      <c r="C80" s="32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ht="13.5" customHeight="1" x14ac:dyDescent="0.2">
      <c r="A81" s="10"/>
      <c r="B81" s="31"/>
      <c r="C81" s="32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ht="13.5" customHeight="1" x14ac:dyDescent="0.2">
      <c r="A82" s="10"/>
      <c r="B82" s="31"/>
      <c r="C82" s="32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ht="13.5" customHeight="1" x14ac:dyDescent="0.2">
      <c r="A83" s="10"/>
      <c r="B83" s="31"/>
      <c r="C83" s="32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ht="13.5" customHeight="1" x14ac:dyDescent="0.2">
      <c r="A84" s="10"/>
      <c r="B84" s="31"/>
      <c r="C84" s="32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ht="13.5" customHeight="1" x14ac:dyDescent="0.2">
      <c r="A85" s="10"/>
      <c r="B85" s="31"/>
      <c r="C85" s="32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ht="13.5" customHeight="1" x14ac:dyDescent="0.2">
      <c r="A86" s="10"/>
      <c r="B86" s="31"/>
      <c r="C86" s="32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ht="13.5" customHeight="1" x14ac:dyDescent="0.2">
      <c r="A87" s="10"/>
      <c r="B87" s="31"/>
      <c r="C87" s="32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ht="13.5" customHeight="1" x14ac:dyDescent="0.2">
      <c r="A88" s="10"/>
      <c r="B88" s="31"/>
      <c r="C88" s="32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ht="13.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ht="13.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ht="13.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ht="13.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ht="13.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ht="13.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ht="13.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ht="13.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ht="13.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ht="13.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ht="13.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ht="13.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ht="13.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ht="13.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ht="13.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ht="13.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ht="13.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ht="13.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ht="13.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ht="13.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ht="13.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ht="13.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ht="13.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ht="13.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ht="13.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ht="13.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ht="13.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ht="13.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ht="13.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ht="13.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ht="13.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ht="13.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ht="13.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ht="13.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ht="13.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ht="13.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ht="13.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ht="13.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ht="13.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ht="13.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ht="13.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ht="13.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ht="13.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ht="13.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ht="13.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ht="13.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ht="13.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ht="13.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ht="13.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ht="13.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ht="13.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ht="13.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ht="13.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ht="13.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ht="13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ht="13.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ht="13.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ht="13.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ht="13.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ht="13.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ht="13.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ht="13.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ht="13.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ht="13.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ht="13.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ht="13.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ht="13.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ht="13.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ht="13.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ht="13.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ht="13.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ht="13.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ht="13.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ht="13.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ht="13.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ht="13.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ht="13.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ht="13.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ht="13.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ht="13.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ht="13.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ht="13.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ht="13.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ht="13.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ht="13.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ht="13.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ht="13.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ht="13.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ht="13.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ht="13.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ht="13.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ht="13.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ht="13.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ht="13.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ht="13.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ht="13.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ht="13.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ht="13.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ht="13.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ht="13.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ht="13.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ht="13.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ht="13.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ht="13.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ht="13.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ht="13.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ht="13.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ht="13.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ht="13.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ht="13.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ht="13.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ht="13.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ht="13.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ht="13.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ht="13.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ht="13.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ht="13.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ht="13.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ht="13.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ht="13.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ht="13.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ht="13.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ht="13.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ht="13.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ht="13.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ht="13.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ht="13.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ht="13.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ht="13.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ht="13.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ht="13.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ht="13.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ht="13.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ht="13.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ht="13.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ht="13.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ht="13.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ht="13.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ht="13.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ht="13.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ht="13.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ht="13.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ht="13.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ht="13.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ht="13.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ht="13.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ht="13.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ht="13.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ht="13.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ht="13.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ht="13.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ht="13.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ht="13.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ht="13.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ht="13.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ht="13.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ht="13.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ht="13.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ht="13.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ht="13.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ht="13.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ht="13.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ht="13.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ht="13.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ht="13.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ht="13.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ht="13.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ht="13.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ht="13.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ht="13.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ht="13.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ht="13.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ht="13.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ht="13.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ht="13.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ht="13.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ht="13.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ht="13.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ht="13.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ht="13.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ht="13.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ht="13.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ht="13.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ht="13.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ht="13.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ht="13.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ht="13.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  <row r="983" spans="1:18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</row>
    <row r="984" spans="1:18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</row>
    <row r="985" spans="1:18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</row>
    <row r="986" spans="1:18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</row>
    <row r="987" spans="1:18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</row>
    <row r="988" spans="1:18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</row>
    <row r="989" spans="1:18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</row>
    <row r="990" spans="1:18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</row>
    <row r="991" spans="1:18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</row>
    <row r="992" spans="1:18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</row>
    <row r="993" spans="1:18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</row>
    <row r="994" spans="1:18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</row>
    <row r="995" spans="1:18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</row>
    <row r="996" spans="1:18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</row>
    <row r="997" spans="1:18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</row>
    <row r="998" spans="1:18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</row>
    <row r="999" spans="1:18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</row>
    <row r="1000" spans="1:18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</row>
    <row r="1001" spans="1:18" ht="15.75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</row>
    <row r="1002" spans="1:18" ht="15.75" customHeight="1" x14ac:dyDescent="0.2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</row>
    <row r="1003" spans="1:18" ht="15.75" customHeight="1" x14ac:dyDescent="0.2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</row>
    <row r="1004" spans="1:18" ht="15.75" customHeight="1" x14ac:dyDescent="0.2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</row>
    <row r="1005" spans="1:18" ht="15.75" customHeight="1" x14ac:dyDescent="0.2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</row>
  </sheetData>
  <mergeCells count="2">
    <mergeCell ref="B1:D2"/>
    <mergeCell ref="G1:L5"/>
  </mergeCells>
  <conditionalFormatting sqref="C28:N30">
    <cfRule type="cellIs" dxfId="1" priority="1" operator="lessThan">
      <formula>0</formula>
    </cfRule>
  </conditionalFormatting>
  <dataValidations count="1">
    <dataValidation type="date" allowBlank="1" showInputMessage="1" showErrorMessage="1" sqref="D3" xr:uid="{8CE99E24-F352-41EF-93EB-C3CB1C880C50}">
      <formula1>44562</formula1>
      <formula2>47484</formula2>
    </dataValidation>
  </dataValidations>
  <pageMargins left="0.7" right="0.7" top="0.75" bottom="0.75" header="0" footer="0"/>
  <pageSetup paperSize="9" scale="58" orientation="portrait" r:id="rId1"/>
  <colBreaks count="1" manualBreakCount="1">
    <brk id="7" max="7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3384F-7D0C-44C9-A348-587F194EA7A0}">
  <sheetPr>
    <tabColor rgb="FF00B0F0"/>
  </sheetPr>
  <dimension ref="A1:R1004"/>
  <sheetViews>
    <sheetView showGridLines="0" zoomScaleNormal="100" zoomScaleSheetLayoutView="111" workbookViewId="0">
      <selection activeCell="O12" sqref="O12"/>
    </sheetView>
  </sheetViews>
  <sheetFormatPr baseColWidth="10" defaultColWidth="14.5" defaultRowHeight="15" customHeight="1" x14ac:dyDescent="0.2"/>
  <cols>
    <col min="1" max="1" width="3.5" style="13" customWidth="1"/>
    <col min="2" max="2" width="43.6640625" style="13" customWidth="1"/>
    <col min="3" max="8" width="20.5" style="13" customWidth="1"/>
    <col min="9" max="9" width="17.6640625" style="13" customWidth="1"/>
    <col min="10" max="14" width="19.6640625" style="13" customWidth="1"/>
    <col min="15" max="18" width="12.5" style="13" customWidth="1"/>
    <col min="19" max="16384" width="14.5" style="13"/>
  </cols>
  <sheetData>
    <row r="1" spans="1:18" ht="20" x14ac:dyDescent="0.25">
      <c r="A1" s="10"/>
      <c r="B1" s="11" t="s">
        <v>34</v>
      </c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18" x14ac:dyDescent="0.25">
      <c r="A2" s="10"/>
      <c r="B2" s="14" t="s">
        <v>31</v>
      </c>
      <c r="C2" s="10"/>
      <c r="D2" s="15">
        <v>45199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4" x14ac:dyDescent="0.2">
      <c r="A3" s="10"/>
      <c r="B3" s="10" t="s">
        <v>36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4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4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4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4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4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4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4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ht="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ht="14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ht="15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15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ht="15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13.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ht="21.75" customHeight="1" x14ac:dyDescent="0.25">
      <c r="A26" s="16"/>
      <c r="B26" s="18" t="s">
        <v>0</v>
      </c>
      <c r="C26" s="18">
        <v>45170</v>
      </c>
      <c r="D26" s="18">
        <v>45200</v>
      </c>
      <c r="E26" s="18">
        <v>45231</v>
      </c>
      <c r="F26" s="18">
        <v>45261</v>
      </c>
      <c r="G26" s="18">
        <v>45292</v>
      </c>
      <c r="H26" s="18">
        <v>45323</v>
      </c>
      <c r="I26" s="18">
        <v>45352</v>
      </c>
      <c r="J26" s="18">
        <v>45383</v>
      </c>
      <c r="K26" s="18">
        <v>45413</v>
      </c>
      <c r="L26" s="18">
        <v>45444</v>
      </c>
      <c r="M26" s="18">
        <v>45474</v>
      </c>
      <c r="N26" s="18">
        <v>45505</v>
      </c>
      <c r="O26" s="16"/>
      <c r="P26" s="16"/>
      <c r="Q26" s="16"/>
      <c r="R26" s="16"/>
    </row>
    <row r="27" spans="1:18" ht="21.75" customHeight="1" x14ac:dyDescent="0.25">
      <c r="A27" s="16"/>
      <c r="B27" s="19" t="s">
        <v>32</v>
      </c>
      <c r="C27" s="20">
        <v>267040</v>
      </c>
      <c r="D27" s="20">
        <v>272040</v>
      </c>
      <c r="E27" s="20">
        <v>302040</v>
      </c>
      <c r="F27" s="20">
        <v>305840</v>
      </c>
      <c r="G27" s="20">
        <v>308340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16"/>
      <c r="P27" s="16"/>
      <c r="Q27" s="16"/>
      <c r="R27" s="16"/>
    </row>
    <row r="28" spans="1:18" ht="21.75" customHeight="1" x14ac:dyDescent="0.25">
      <c r="A28" s="16"/>
      <c r="B28" s="19" t="s">
        <v>33</v>
      </c>
      <c r="C28" s="20">
        <v>5000</v>
      </c>
      <c r="D28" s="20">
        <v>30000</v>
      </c>
      <c r="E28" s="20">
        <v>3800</v>
      </c>
      <c r="F28" s="20">
        <v>2500</v>
      </c>
      <c r="G28" s="20" t="s">
        <v>35</v>
      </c>
      <c r="H28" s="20" t="s">
        <v>35</v>
      </c>
      <c r="I28" s="20" t="s">
        <v>35</v>
      </c>
      <c r="J28" s="20" t="s">
        <v>35</v>
      </c>
      <c r="K28" s="20" t="s">
        <v>35</v>
      </c>
      <c r="L28" s="20" t="s">
        <v>35</v>
      </c>
      <c r="M28" s="20" t="s">
        <v>35</v>
      </c>
      <c r="N28" s="20" t="s">
        <v>35</v>
      </c>
      <c r="O28" s="16"/>
      <c r="P28" s="16"/>
      <c r="Q28" s="16"/>
      <c r="R28" s="16"/>
    </row>
    <row r="29" spans="1:18" ht="21.75" customHeight="1" x14ac:dyDescent="0.25">
      <c r="A29" s="16"/>
      <c r="B29" s="19" t="s">
        <v>1</v>
      </c>
      <c r="C29" s="20">
        <v>5000</v>
      </c>
      <c r="D29" s="20">
        <v>35000</v>
      </c>
      <c r="E29" s="20">
        <v>38800</v>
      </c>
      <c r="F29" s="20">
        <v>41300</v>
      </c>
      <c r="G29" s="20" t="s">
        <v>35</v>
      </c>
      <c r="H29" s="20" t="s">
        <v>35</v>
      </c>
      <c r="I29" s="20" t="s">
        <v>35</v>
      </c>
      <c r="J29" s="20" t="s">
        <v>35</v>
      </c>
      <c r="K29" s="20" t="s">
        <v>35</v>
      </c>
      <c r="L29" s="20" t="s">
        <v>35</v>
      </c>
      <c r="M29" s="20" t="s">
        <v>35</v>
      </c>
      <c r="N29" s="20" t="s">
        <v>35</v>
      </c>
      <c r="O29" s="16"/>
      <c r="P29" s="16"/>
      <c r="Q29" s="16"/>
      <c r="R29" s="16"/>
    </row>
    <row r="30" spans="1:18" ht="7.5" customHeight="1" x14ac:dyDescent="0.25">
      <c r="A30" s="16"/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16"/>
      <c r="Q30" s="16"/>
      <c r="R30" s="16"/>
    </row>
    <row r="31" spans="1:18" ht="32.25" customHeight="1" x14ac:dyDescent="0.25">
      <c r="A31" s="23"/>
      <c r="B31" s="24" t="s">
        <v>2</v>
      </c>
      <c r="C31" s="25">
        <v>401040</v>
      </c>
      <c r="D31" s="25">
        <v>401040</v>
      </c>
      <c r="E31" s="25">
        <v>421040</v>
      </c>
      <c r="F31" s="25">
        <v>421840</v>
      </c>
      <c r="G31" s="25">
        <v>421840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3"/>
      <c r="P31" s="23"/>
      <c r="Q31" s="23"/>
      <c r="R31" s="23"/>
    </row>
    <row r="32" spans="1:18" ht="13.5" customHeight="1" x14ac:dyDescent="0.2">
      <c r="A32" s="10"/>
      <c r="B32" s="26" t="s">
        <v>3</v>
      </c>
      <c r="C32" s="27">
        <v>350000</v>
      </c>
      <c r="D32" s="27">
        <v>350000</v>
      </c>
      <c r="E32" s="27">
        <v>370000</v>
      </c>
      <c r="F32" s="27">
        <v>370000</v>
      </c>
      <c r="G32" s="27">
        <v>370000</v>
      </c>
      <c r="H32" s="27"/>
      <c r="I32" s="27"/>
      <c r="J32" s="27"/>
      <c r="K32" s="27"/>
      <c r="L32" s="27"/>
      <c r="M32" s="27"/>
      <c r="N32" s="27"/>
      <c r="O32" s="10"/>
      <c r="P32" s="10"/>
      <c r="Q32" s="10"/>
      <c r="R32" s="10"/>
    </row>
    <row r="33" spans="1:18" ht="13.5" customHeight="1" x14ac:dyDescent="0.2">
      <c r="A33" s="10"/>
      <c r="B33" s="26" t="s">
        <v>4</v>
      </c>
      <c r="C33" s="27">
        <v>24000</v>
      </c>
      <c r="D33" s="27">
        <v>24000</v>
      </c>
      <c r="E33" s="27">
        <v>24000</v>
      </c>
      <c r="F33" s="27">
        <v>23000</v>
      </c>
      <c r="G33" s="27">
        <v>23000</v>
      </c>
      <c r="H33" s="27"/>
      <c r="I33" s="27"/>
      <c r="J33" s="27"/>
      <c r="K33" s="27"/>
      <c r="L33" s="27"/>
      <c r="M33" s="27"/>
      <c r="N33" s="27"/>
      <c r="O33" s="10"/>
      <c r="P33" s="10"/>
      <c r="Q33" s="10"/>
      <c r="R33" s="10"/>
    </row>
    <row r="34" spans="1:18" ht="13.5" customHeight="1" x14ac:dyDescent="0.2">
      <c r="A34" s="10"/>
      <c r="B34" s="26" t="s">
        <v>5</v>
      </c>
      <c r="C34" s="27">
        <v>2000</v>
      </c>
      <c r="D34" s="27">
        <v>2000</v>
      </c>
      <c r="E34" s="27">
        <v>2000</v>
      </c>
      <c r="F34" s="27">
        <v>2000</v>
      </c>
      <c r="G34" s="27">
        <v>2000</v>
      </c>
      <c r="H34" s="27"/>
      <c r="I34" s="27"/>
      <c r="J34" s="27"/>
      <c r="K34" s="27"/>
      <c r="L34" s="27"/>
      <c r="M34" s="27"/>
      <c r="N34" s="27"/>
      <c r="O34" s="10"/>
      <c r="P34" s="10"/>
      <c r="Q34" s="10"/>
      <c r="R34" s="10"/>
    </row>
    <row r="35" spans="1:18" ht="13.5" customHeight="1" x14ac:dyDescent="0.2">
      <c r="A35" s="10"/>
      <c r="B35" s="26" t="s">
        <v>6</v>
      </c>
      <c r="C35" s="27">
        <v>1800</v>
      </c>
      <c r="D35" s="27">
        <v>1800</v>
      </c>
      <c r="E35" s="27">
        <v>1800</v>
      </c>
      <c r="F35" s="27">
        <v>1800</v>
      </c>
      <c r="G35" s="27">
        <v>1800</v>
      </c>
      <c r="H35" s="27"/>
      <c r="I35" s="27"/>
      <c r="J35" s="27"/>
      <c r="K35" s="27"/>
      <c r="L35" s="27"/>
      <c r="M35" s="27"/>
      <c r="N35" s="27"/>
      <c r="O35" s="10"/>
      <c r="P35" s="10"/>
      <c r="Q35" s="10"/>
      <c r="R35" s="10"/>
    </row>
    <row r="36" spans="1:18" ht="13.5" customHeight="1" x14ac:dyDescent="0.2">
      <c r="A36" s="10"/>
      <c r="B36" s="26" t="s">
        <v>7</v>
      </c>
      <c r="C36" s="27">
        <v>2000</v>
      </c>
      <c r="D36" s="27">
        <v>2000</v>
      </c>
      <c r="E36" s="27">
        <v>2000</v>
      </c>
      <c r="F36" s="27">
        <v>2000</v>
      </c>
      <c r="G36" s="27">
        <v>2000</v>
      </c>
      <c r="H36" s="27"/>
      <c r="I36" s="27"/>
      <c r="J36" s="27"/>
      <c r="K36" s="27"/>
      <c r="L36" s="27"/>
      <c r="M36" s="27"/>
      <c r="N36" s="27"/>
      <c r="O36" s="10"/>
      <c r="P36" s="10"/>
      <c r="Q36" s="10"/>
      <c r="R36" s="10"/>
    </row>
    <row r="37" spans="1:18" ht="13.5" customHeight="1" x14ac:dyDescent="0.2">
      <c r="A37" s="10"/>
      <c r="B37" s="26" t="s">
        <v>8</v>
      </c>
      <c r="C37" s="27">
        <v>1100</v>
      </c>
      <c r="D37" s="27">
        <v>1100</v>
      </c>
      <c r="E37" s="27">
        <v>1100</v>
      </c>
      <c r="F37" s="27">
        <v>1100</v>
      </c>
      <c r="G37" s="27">
        <v>1100</v>
      </c>
      <c r="H37" s="27"/>
      <c r="I37" s="27"/>
      <c r="J37" s="27"/>
      <c r="K37" s="27"/>
      <c r="L37" s="27"/>
      <c r="M37" s="27"/>
      <c r="N37" s="27"/>
      <c r="O37" s="10"/>
      <c r="P37" s="10"/>
      <c r="Q37" s="10"/>
      <c r="R37" s="10"/>
    </row>
    <row r="38" spans="1:18" ht="13.5" customHeight="1" x14ac:dyDescent="0.2">
      <c r="A38" s="10"/>
      <c r="B38" s="26" t="s">
        <v>9</v>
      </c>
      <c r="C38" s="27">
        <v>300</v>
      </c>
      <c r="D38" s="27">
        <v>300</v>
      </c>
      <c r="E38" s="27">
        <v>300</v>
      </c>
      <c r="F38" s="27">
        <v>300</v>
      </c>
      <c r="G38" s="27">
        <v>300</v>
      </c>
      <c r="H38" s="27"/>
      <c r="I38" s="27"/>
      <c r="J38" s="27"/>
      <c r="K38" s="27"/>
      <c r="L38" s="27"/>
      <c r="M38" s="27"/>
      <c r="N38" s="27"/>
      <c r="O38" s="10"/>
      <c r="P38" s="10"/>
      <c r="Q38" s="10"/>
      <c r="R38" s="10"/>
    </row>
    <row r="39" spans="1:18" ht="13.5" customHeight="1" x14ac:dyDescent="0.2">
      <c r="A39" s="10"/>
      <c r="B39" s="26" t="s">
        <v>10</v>
      </c>
      <c r="C39" s="27">
        <v>3400</v>
      </c>
      <c r="D39" s="27">
        <v>3400</v>
      </c>
      <c r="E39" s="27">
        <v>3400</v>
      </c>
      <c r="F39" s="27">
        <v>3400</v>
      </c>
      <c r="G39" s="27">
        <v>3400</v>
      </c>
      <c r="H39" s="27"/>
      <c r="I39" s="27"/>
      <c r="J39" s="27"/>
      <c r="K39" s="27"/>
      <c r="L39" s="27"/>
      <c r="M39" s="27"/>
      <c r="N39" s="27"/>
      <c r="O39" s="10"/>
      <c r="P39" s="10"/>
      <c r="Q39" s="10"/>
      <c r="R39" s="10"/>
    </row>
    <row r="40" spans="1:18" ht="13.5" customHeight="1" x14ac:dyDescent="0.2">
      <c r="A40" s="10"/>
      <c r="B40" s="26" t="s">
        <v>11</v>
      </c>
      <c r="C40" s="27">
        <v>700</v>
      </c>
      <c r="D40" s="27">
        <v>700</v>
      </c>
      <c r="E40" s="27">
        <v>700</v>
      </c>
      <c r="F40" s="27">
        <v>1000</v>
      </c>
      <c r="G40" s="27">
        <v>1000</v>
      </c>
      <c r="H40" s="27"/>
      <c r="I40" s="27"/>
      <c r="J40" s="27"/>
      <c r="K40" s="27"/>
      <c r="L40" s="27"/>
      <c r="M40" s="27"/>
      <c r="N40" s="27"/>
      <c r="O40" s="10"/>
      <c r="P40" s="10"/>
      <c r="Q40" s="10"/>
      <c r="R40" s="10"/>
    </row>
    <row r="41" spans="1:18" ht="13.5" customHeight="1" x14ac:dyDescent="0.2">
      <c r="A41" s="10"/>
      <c r="B41" s="26" t="s">
        <v>12</v>
      </c>
      <c r="C41" s="27">
        <v>600</v>
      </c>
      <c r="D41" s="27">
        <v>600</v>
      </c>
      <c r="E41" s="27">
        <v>600</v>
      </c>
      <c r="F41" s="27">
        <v>600</v>
      </c>
      <c r="G41" s="27">
        <v>600</v>
      </c>
      <c r="H41" s="27"/>
      <c r="I41" s="27"/>
      <c r="J41" s="27"/>
      <c r="K41" s="27"/>
      <c r="L41" s="27"/>
      <c r="M41" s="27"/>
      <c r="N41" s="27"/>
      <c r="O41" s="10"/>
      <c r="P41" s="10"/>
      <c r="Q41" s="10"/>
      <c r="R41" s="10"/>
    </row>
    <row r="42" spans="1:18" ht="13.5" customHeight="1" x14ac:dyDescent="0.2">
      <c r="A42" s="10"/>
      <c r="B42" s="26" t="s">
        <v>13</v>
      </c>
      <c r="C42" s="27">
        <v>3000</v>
      </c>
      <c r="D42" s="27">
        <v>3000</v>
      </c>
      <c r="E42" s="27">
        <v>3000</v>
      </c>
      <c r="F42" s="27">
        <v>3500</v>
      </c>
      <c r="G42" s="27">
        <v>3500</v>
      </c>
      <c r="H42" s="27"/>
      <c r="I42" s="27"/>
      <c r="J42" s="27"/>
      <c r="K42" s="27"/>
      <c r="L42" s="27"/>
      <c r="M42" s="27"/>
      <c r="N42" s="27"/>
      <c r="O42" s="10"/>
      <c r="P42" s="10"/>
      <c r="Q42" s="10"/>
      <c r="R42" s="10"/>
    </row>
    <row r="43" spans="1:18" ht="13.5" customHeight="1" x14ac:dyDescent="0.2">
      <c r="A43" s="10"/>
      <c r="B43" s="26" t="s">
        <v>14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10"/>
      <c r="P43" s="10"/>
      <c r="Q43" s="10"/>
      <c r="R43" s="10"/>
    </row>
    <row r="44" spans="1:18" ht="13.5" customHeight="1" x14ac:dyDescent="0.2">
      <c r="A44" s="10"/>
      <c r="B44" s="26" t="s">
        <v>15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10"/>
      <c r="P44" s="10"/>
      <c r="Q44" s="10"/>
      <c r="R44" s="10"/>
    </row>
    <row r="45" spans="1:18" ht="15" customHeight="1" x14ac:dyDescent="0.2">
      <c r="A45" s="10"/>
      <c r="B45" s="26" t="s">
        <v>16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10"/>
      <c r="P45" s="10"/>
      <c r="Q45" s="10"/>
      <c r="R45" s="10"/>
    </row>
    <row r="46" spans="1:18" ht="13.5" customHeight="1" x14ac:dyDescent="0.2">
      <c r="A46" s="10"/>
      <c r="B46" s="26" t="s">
        <v>17</v>
      </c>
      <c r="C46" s="27">
        <v>4000</v>
      </c>
      <c r="D46" s="27">
        <v>4000</v>
      </c>
      <c r="E46" s="27">
        <v>4000</v>
      </c>
      <c r="F46" s="27">
        <v>5000</v>
      </c>
      <c r="G46" s="27">
        <v>5000</v>
      </c>
      <c r="H46" s="27"/>
      <c r="I46" s="27"/>
      <c r="J46" s="27"/>
      <c r="K46" s="27"/>
      <c r="L46" s="27"/>
      <c r="M46" s="27"/>
      <c r="N46" s="27"/>
      <c r="O46" s="10"/>
      <c r="P46" s="10"/>
      <c r="Q46" s="10"/>
      <c r="R46" s="10"/>
    </row>
    <row r="47" spans="1:18" ht="13.5" customHeight="1" x14ac:dyDescent="0.2">
      <c r="A47" s="10"/>
      <c r="B47" s="26" t="s">
        <v>18</v>
      </c>
      <c r="C47" s="27">
        <v>3000</v>
      </c>
      <c r="D47" s="27">
        <v>3000</v>
      </c>
      <c r="E47" s="27">
        <v>3000</v>
      </c>
      <c r="F47" s="27">
        <v>3000</v>
      </c>
      <c r="G47" s="27">
        <v>3000</v>
      </c>
      <c r="H47" s="27"/>
      <c r="I47" s="27"/>
      <c r="J47" s="27"/>
      <c r="K47" s="27"/>
      <c r="L47" s="27"/>
      <c r="M47" s="27"/>
      <c r="N47" s="27"/>
      <c r="O47" s="10"/>
      <c r="P47" s="10"/>
      <c r="Q47" s="10"/>
      <c r="R47" s="10"/>
    </row>
    <row r="48" spans="1:18" ht="13.5" customHeight="1" x14ac:dyDescent="0.2">
      <c r="A48" s="10"/>
      <c r="B48" s="26" t="s">
        <v>19</v>
      </c>
      <c r="C48" s="27">
        <v>800</v>
      </c>
      <c r="D48" s="27">
        <v>800</v>
      </c>
      <c r="E48" s="27">
        <v>800</v>
      </c>
      <c r="F48" s="27">
        <v>800</v>
      </c>
      <c r="G48" s="27">
        <v>800</v>
      </c>
      <c r="H48" s="27"/>
      <c r="I48" s="27"/>
      <c r="J48" s="27"/>
      <c r="K48" s="27"/>
      <c r="L48" s="27"/>
      <c r="M48" s="27"/>
      <c r="N48" s="27"/>
      <c r="O48" s="10"/>
      <c r="P48" s="10"/>
      <c r="Q48" s="10"/>
      <c r="R48" s="10"/>
    </row>
    <row r="49" spans="1:18" ht="13.5" customHeight="1" x14ac:dyDescent="0.2">
      <c r="A49" s="10"/>
      <c r="B49" s="26" t="s">
        <v>20</v>
      </c>
      <c r="C49" s="27">
        <v>340</v>
      </c>
      <c r="D49" s="27">
        <v>340</v>
      </c>
      <c r="E49" s="27">
        <v>340</v>
      </c>
      <c r="F49" s="27">
        <v>340</v>
      </c>
      <c r="G49" s="27">
        <v>340</v>
      </c>
      <c r="H49" s="27"/>
      <c r="I49" s="27"/>
      <c r="J49" s="27"/>
      <c r="K49" s="27"/>
      <c r="L49" s="27"/>
      <c r="M49" s="27"/>
      <c r="N49" s="27"/>
      <c r="O49" s="10"/>
      <c r="P49" s="10"/>
      <c r="Q49" s="10"/>
      <c r="R49" s="10"/>
    </row>
    <row r="50" spans="1:18" ht="13.5" customHeight="1" x14ac:dyDescent="0.2">
      <c r="A50" s="10"/>
      <c r="B50" s="26" t="s">
        <v>21</v>
      </c>
      <c r="C50" s="27">
        <v>4000</v>
      </c>
      <c r="D50" s="27">
        <v>4000</v>
      </c>
      <c r="E50" s="27">
        <v>4000</v>
      </c>
      <c r="F50" s="27">
        <v>4000</v>
      </c>
      <c r="G50" s="27">
        <v>4000</v>
      </c>
      <c r="H50" s="27"/>
      <c r="I50" s="27"/>
      <c r="J50" s="27"/>
      <c r="K50" s="27"/>
      <c r="L50" s="27"/>
      <c r="M50" s="27"/>
      <c r="N50" s="27"/>
      <c r="O50" s="10"/>
      <c r="P50" s="10"/>
      <c r="Q50" s="10"/>
      <c r="R50" s="10"/>
    </row>
    <row r="51" spans="1:18" ht="13.5" customHeight="1" x14ac:dyDescent="0.2">
      <c r="A51" s="10"/>
      <c r="B51" s="26" t="s">
        <v>22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10"/>
      <c r="P51" s="10"/>
      <c r="Q51" s="10"/>
      <c r="R51" s="10"/>
    </row>
    <row r="52" spans="1:18" ht="13.5" customHeight="1" x14ac:dyDescent="0.2">
      <c r="A52" s="10"/>
      <c r="B52" s="26" t="s">
        <v>22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10"/>
      <c r="P52" s="10"/>
      <c r="Q52" s="10"/>
      <c r="R52" s="10"/>
    </row>
    <row r="53" spans="1:18" ht="13.5" customHeight="1" x14ac:dyDescent="0.2">
      <c r="A53" s="10"/>
      <c r="B53" s="26" t="s">
        <v>22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10"/>
      <c r="P53" s="10"/>
      <c r="Q53" s="10"/>
      <c r="R53" s="10"/>
    </row>
    <row r="54" spans="1:18" ht="13.5" customHeight="1" x14ac:dyDescent="0.2">
      <c r="A54" s="10"/>
      <c r="B54" s="26" t="s">
        <v>22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10"/>
      <c r="P54" s="10"/>
      <c r="Q54" s="10"/>
      <c r="R54" s="10"/>
    </row>
    <row r="55" spans="1:18" ht="13.5" customHeight="1" x14ac:dyDescent="0.2">
      <c r="A55" s="10"/>
      <c r="B55" s="26" t="s">
        <v>22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10"/>
      <c r="P55" s="10"/>
      <c r="Q55" s="10"/>
      <c r="R55" s="10"/>
    </row>
    <row r="56" spans="1:18" ht="13.5" customHeight="1" x14ac:dyDescent="0.2">
      <c r="A56" s="10"/>
      <c r="B56" s="26" t="s">
        <v>22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10"/>
      <c r="P56" s="10"/>
      <c r="Q56" s="10"/>
      <c r="R56" s="10"/>
    </row>
    <row r="57" spans="1:18" ht="15" customHeight="1" x14ac:dyDescent="0.2">
      <c r="A57" s="10"/>
      <c r="B57" s="26" t="s">
        <v>22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10"/>
      <c r="P57" s="10"/>
      <c r="Q57" s="10"/>
      <c r="R57" s="10"/>
    </row>
    <row r="58" spans="1:18" ht="16.5" customHeight="1" x14ac:dyDescent="0.2">
      <c r="A58" s="10"/>
      <c r="B58" s="26" t="s">
        <v>22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10"/>
      <c r="P58" s="10"/>
      <c r="Q58" s="10"/>
      <c r="R58" s="10"/>
    </row>
    <row r="59" spans="1:18" ht="38.25" customHeight="1" x14ac:dyDescent="0.25">
      <c r="A59" s="28"/>
      <c r="B59" s="29" t="s">
        <v>23</v>
      </c>
      <c r="C59" s="30">
        <v>-134000</v>
      </c>
      <c r="D59" s="30">
        <v>-129000</v>
      </c>
      <c r="E59" s="30">
        <v>-119000</v>
      </c>
      <c r="F59" s="30">
        <v>-116000</v>
      </c>
      <c r="G59" s="30">
        <v>-113500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28"/>
      <c r="P59" s="28"/>
      <c r="Q59" s="28"/>
      <c r="R59" s="28"/>
    </row>
    <row r="60" spans="1:18" ht="13.5" customHeight="1" x14ac:dyDescent="0.2">
      <c r="A60" s="10"/>
      <c r="B60" s="26" t="s">
        <v>24</v>
      </c>
      <c r="C60" s="27">
        <v>80000</v>
      </c>
      <c r="D60" s="27">
        <v>80000</v>
      </c>
      <c r="E60" s="27">
        <v>70000</v>
      </c>
      <c r="F60" s="27">
        <v>68000</v>
      </c>
      <c r="G60" s="27">
        <v>66000</v>
      </c>
      <c r="H60" s="27"/>
      <c r="I60" s="27"/>
      <c r="J60" s="27"/>
      <c r="K60" s="27"/>
      <c r="L60" s="27"/>
      <c r="M60" s="27"/>
      <c r="N60" s="27"/>
      <c r="O60" s="10"/>
      <c r="P60" s="10"/>
      <c r="Q60" s="10"/>
      <c r="R60" s="10"/>
    </row>
    <row r="61" spans="1:18" ht="13.5" customHeight="1" x14ac:dyDescent="0.2">
      <c r="A61" s="10"/>
      <c r="B61" s="26" t="s">
        <v>25</v>
      </c>
      <c r="C61" s="27">
        <v>5000</v>
      </c>
      <c r="D61" s="27">
        <v>0</v>
      </c>
      <c r="E61" s="27">
        <v>0</v>
      </c>
      <c r="F61" s="27">
        <v>0</v>
      </c>
      <c r="G61" s="27">
        <v>0</v>
      </c>
      <c r="H61" s="27"/>
      <c r="I61" s="27"/>
      <c r="J61" s="27"/>
      <c r="K61" s="27"/>
      <c r="L61" s="27"/>
      <c r="M61" s="27"/>
      <c r="N61" s="27"/>
      <c r="O61" s="10"/>
      <c r="P61" s="10"/>
      <c r="Q61" s="10"/>
      <c r="R61" s="10"/>
    </row>
    <row r="62" spans="1:18" ht="13.5" customHeight="1" x14ac:dyDescent="0.2">
      <c r="A62" s="10"/>
      <c r="B62" s="26" t="s">
        <v>26</v>
      </c>
      <c r="C62" s="27">
        <v>3000</v>
      </c>
      <c r="D62" s="27">
        <v>3000</v>
      </c>
      <c r="E62" s="27">
        <v>3000</v>
      </c>
      <c r="F62" s="27">
        <v>2000</v>
      </c>
      <c r="G62" s="27">
        <v>1500</v>
      </c>
      <c r="H62" s="27"/>
      <c r="I62" s="27"/>
      <c r="J62" s="27"/>
      <c r="K62" s="27"/>
      <c r="L62" s="27"/>
      <c r="M62" s="27"/>
      <c r="N62" s="27"/>
      <c r="O62" s="10"/>
      <c r="P62" s="10"/>
      <c r="Q62" s="10"/>
      <c r="R62" s="10"/>
    </row>
    <row r="63" spans="1:18" ht="13.5" customHeight="1" x14ac:dyDescent="0.2">
      <c r="A63" s="10"/>
      <c r="B63" s="26" t="s">
        <v>27</v>
      </c>
      <c r="C63" s="27">
        <v>5000</v>
      </c>
      <c r="D63" s="27">
        <v>5000</v>
      </c>
      <c r="E63" s="27">
        <v>5000</v>
      </c>
      <c r="F63" s="27">
        <v>5000</v>
      </c>
      <c r="G63" s="27">
        <v>5000</v>
      </c>
      <c r="H63" s="27"/>
      <c r="I63" s="27"/>
      <c r="J63" s="27"/>
      <c r="K63" s="27"/>
      <c r="L63" s="27"/>
      <c r="M63" s="27"/>
      <c r="N63" s="27"/>
      <c r="O63" s="10"/>
      <c r="P63" s="10"/>
      <c r="Q63" s="10"/>
      <c r="R63" s="10"/>
    </row>
    <row r="64" spans="1:18" ht="13.5" customHeight="1" x14ac:dyDescent="0.2">
      <c r="A64" s="10"/>
      <c r="B64" s="26" t="s">
        <v>28</v>
      </c>
      <c r="C64" s="27">
        <v>1000</v>
      </c>
      <c r="D64" s="27">
        <v>1000</v>
      </c>
      <c r="E64" s="27">
        <v>1000</v>
      </c>
      <c r="F64" s="27">
        <v>1000</v>
      </c>
      <c r="G64" s="27">
        <v>1000</v>
      </c>
      <c r="H64" s="27"/>
      <c r="I64" s="27"/>
      <c r="J64" s="27"/>
      <c r="K64" s="27"/>
      <c r="L64" s="27"/>
      <c r="M64" s="27"/>
      <c r="N64" s="27"/>
      <c r="O64" s="10"/>
      <c r="P64" s="10"/>
      <c r="Q64" s="10"/>
      <c r="R64" s="10"/>
    </row>
    <row r="65" spans="1:18" ht="13.5" customHeight="1" x14ac:dyDescent="0.2">
      <c r="A65" s="10"/>
      <c r="B65" s="26" t="s">
        <v>29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10"/>
      <c r="P65" s="10"/>
      <c r="Q65" s="10"/>
      <c r="R65" s="10"/>
    </row>
    <row r="66" spans="1:18" ht="13.5" customHeight="1" x14ac:dyDescent="0.2">
      <c r="A66" s="10"/>
      <c r="B66" s="26" t="s">
        <v>30</v>
      </c>
      <c r="C66" s="27">
        <v>40000</v>
      </c>
      <c r="D66" s="27">
        <v>40000</v>
      </c>
      <c r="E66" s="27">
        <v>40000</v>
      </c>
      <c r="F66" s="27">
        <v>40000</v>
      </c>
      <c r="G66" s="27">
        <v>40000</v>
      </c>
      <c r="H66" s="27"/>
      <c r="I66" s="27"/>
      <c r="J66" s="27"/>
      <c r="K66" s="27"/>
      <c r="L66" s="27"/>
      <c r="M66" s="27"/>
      <c r="N66" s="27"/>
      <c r="O66" s="10"/>
      <c r="P66" s="10"/>
      <c r="Q66" s="10"/>
      <c r="R66" s="10"/>
    </row>
    <row r="67" spans="1:18" ht="13.5" customHeight="1" x14ac:dyDescent="0.2">
      <c r="A67" s="10"/>
      <c r="B67" s="26" t="s">
        <v>22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10"/>
      <c r="P67" s="10"/>
      <c r="Q67" s="10"/>
      <c r="R67" s="10"/>
    </row>
    <row r="68" spans="1:18" ht="13.5" customHeight="1" x14ac:dyDescent="0.2">
      <c r="A68" s="10"/>
      <c r="B68" s="26" t="s">
        <v>22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10"/>
      <c r="P68" s="10"/>
      <c r="Q68" s="10"/>
      <c r="R68" s="10"/>
    </row>
    <row r="69" spans="1:18" ht="13.5" customHeight="1" x14ac:dyDescent="0.2">
      <c r="A69" s="10"/>
      <c r="B69" s="26" t="s">
        <v>22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10"/>
      <c r="P69" s="10"/>
      <c r="Q69" s="10"/>
      <c r="R69" s="10"/>
    </row>
    <row r="70" spans="1:18" ht="13.5" customHeight="1" x14ac:dyDescent="0.2">
      <c r="A70" s="10"/>
      <c r="B70" s="26" t="s">
        <v>22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10"/>
      <c r="P70" s="10"/>
      <c r="Q70" s="10"/>
      <c r="R70" s="10"/>
    </row>
    <row r="71" spans="1:18" ht="13.5" customHeight="1" x14ac:dyDescent="0.2">
      <c r="A71" s="10"/>
      <c r="B71" s="26" t="s">
        <v>22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10"/>
      <c r="P71" s="10"/>
      <c r="Q71" s="10"/>
      <c r="R71" s="10"/>
    </row>
    <row r="72" spans="1:18" ht="13.5" customHeight="1" x14ac:dyDescent="0.2">
      <c r="A72" s="10"/>
      <c r="B72" s="26" t="s">
        <v>22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10"/>
      <c r="P72" s="10"/>
      <c r="Q72" s="10"/>
      <c r="R72" s="10"/>
    </row>
    <row r="73" spans="1:18" ht="13.5" customHeight="1" x14ac:dyDescent="0.2">
      <c r="A73" s="10"/>
      <c r="B73" s="26" t="s">
        <v>22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10"/>
      <c r="P73" s="10"/>
      <c r="Q73" s="10"/>
      <c r="R73" s="10"/>
    </row>
    <row r="74" spans="1:18" ht="13.5" customHeight="1" x14ac:dyDescent="0.2">
      <c r="A74" s="10"/>
      <c r="B74" s="26" t="s">
        <v>22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10"/>
      <c r="P74" s="10"/>
      <c r="Q74" s="10"/>
      <c r="R74" s="10"/>
    </row>
    <row r="75" spans="1:18" ht="13.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ht="13.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ht="13.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ht="13.5" customHeight="1" x14ac:dyDescent="0.2">
      <c r="A78" s="10"/>
      <c r="B78" s="31"/>
      <c r="C78" s="32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ht="13.5" customHeight="1" x14ac:dyDescent="0.2">
      <c r="A79" s="10"/>
      <c r="B79" s="31"/>
      <c r="C79" s="32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ht="13.5" customHeight="1" x14ac:dyDescent="0.2">
      <c r="A80" s="10"/>
      <c r="B80" s="31"/>
      <c r="C80" s="32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ht="13.5" customHeight="1" x14ac:dyDescent="0.2">
      <c r="A81" s="10"/>
      <c r="B81" s="31"/>
      <c r="C81" s="32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ht="13.5" customHeight="1" x14ac:dyDescent="0.2">
      <c r="A82" s="10"/>
      <c r="B82" s="31"/>
      <c r="C82" s="32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ht="13.5" customHeight="1" x14ac:dyDescent="0.2">
      <c r="A83" s="10"/>
      <c r="B83" s="31"/>
      <c r="C83" s="32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ht="13.5" customHeight="1" x14ac:dyDescent="0.2">
      <c r="A84" s="10"/>
      <c r="B84" s="31"/>
      <c r="C84" s="32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ht="13.5" customHeight="1" x14ac:dyDescent="0.2">
      <c r="A85" s="10"/>
      <c r="B85" s="31"/>
      <c r="C85" s="32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ht="13.5" customHeight="1" x14ac:dyDescent="0.2">
      <c r="A86" s="10"/>
      <c r="B86" s="31"/>
      <c r="C86" s="32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ht="13.5" customHeight="1" x14ac:dyDescent="0.2">
      <c r="A87" s="10"/>
      <c r="B87" s="31"/>
      <c r="C87" s="32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ht="13.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ht="13.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ht="13.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ht="13.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ht="13.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ht="13.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ht="13.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ht="13.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ht="13.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ht="13.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ht="13.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ht="13.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ht="13.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ht="13.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ht="13.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ht="13.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ht="13.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ht="13.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ht="13.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ht="13.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ht="13.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ht="13.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ht="13.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ht="13.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ht="13.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ht="13.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ht="13.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ht="13.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ht="13.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ht="13.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ht="13.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ht="13.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ht="13.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ht="13.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ht="13.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ht="13.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ht="13.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ht="13.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ht="13.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ht="13.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ht="13.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ht="13.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ht="13.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ht="13.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ht="13.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ht="13.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ht="13.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ht="13.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ht="13.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ht="13.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ht="13.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ht="13.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ht="13.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ht="13.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ht="13.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ht="13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ht="13.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ht="13.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ht="13.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ht="13.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ht="13.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ht="13.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ht="13.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ht="13.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ht="13.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ht="13.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ht="13.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ht="13.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ht="13.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ht="13.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ht="13.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ht="13.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ht="13.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ht="13.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ht="13.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ht="13.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ht="13.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ht="13.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ht="13.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ht="13.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ht="13.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ht="13.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ht="13.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ht="13.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ht="13.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ht="13.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ht="13.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ht="13.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ht="13.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ht="13.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ht="13.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ht="13.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ht="13.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ht="13.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ht="13.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ht="13.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ht="13.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ht="13.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ht="13.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ht="13.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ht="13.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ht="13.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ht="13.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ht="13.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ht="13.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ht="13.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ht="13.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ht="13.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ht="13.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ht="13.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ht="13.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ht="13.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ht="13.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ht="13.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ht="13.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ht="13.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ht="13.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ht="13.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ht="13.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ht="13.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ht="13.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ht="13.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ht="13.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ht="13.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ht="13.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ht="13.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ht="13.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ht="13.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ht="13.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ht="13.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ht="13.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ht="13.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ht="13.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ht="13.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ht="13.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ht="13.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ht="13.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ht="13.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ht="13.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ht="13.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ht="13.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ht="13.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ht="13.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ht="13.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ht="13.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ht="13.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ht="13.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ht="13.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ht="13.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ht="13.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ht="13.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ht="13.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ht="13.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ht="13.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ht="13.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ht="13.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ht="13.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ht="13.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ht="13.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ht="13.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ht="13.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ht="13.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ht="13.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ht="13.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ht="13.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ht="13.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ht="13.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ht="13.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ht="13.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ht="13.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ht="13.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ht="13.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ht="13.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ht="13.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ht="13.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ht="13.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ht="13.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ht="13.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ht="13.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ht="13.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ht="13.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ht="13.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ht="13.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ht="13.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ht="13.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ht="13.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ht="13.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  <row r="983" spans="1:18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</row>
    <row r="984" spans="1:18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</row>
    <row r="985" spans="1:18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</row>
    <row r="986" spans="1:18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</row>
    <row r="987" spans="1:18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</row>
    <row r="988" spans="1:18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</row>
    <row r="989" spans="1:18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</row>
    <row r="990" spans="1:18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</row>
    <row r="991" spans="1:18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</row>
    <row r="992" spans="1:18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</row>
    <row r="993" spans="1:18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</row>
    <row r="994" spans="1:18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</row>
    <row r="995" spans="1:18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</row>
    <row r="996" spans="1:18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</row>
    <row r="997" spans="1:18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</row>
    <row r="998" spans="1:18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</row>
    <row r="999" spans="1:18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</row>
    <row r="1000" spans="1:18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</row>
    <row r="1001" spans="1:18" ht="15.75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</row>
    <row r="1002" spans="1:18" ht="15.75" customHeight="1" x14ac:dyDescent="0.2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</row>
    <row r="1003" spans="1:18" ht="15.75" customHeight="1" x14ac:dyDescent="0.2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</row>
    <row r="1004" spans="1:18" ht="15.75" customHeight="1" x14ac:dyDescent="0.2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</row>
  </sheetData>
  <conditionalFormatting sqref="C27:N29">
    <cfRule type="cellIs" dxfId="0" priority="1" operator="lessThan">
      <formula>0</formula>
    </cfRule>
  </conditionalFormatting>
  <dataValidations count="1">
    <dataValidation type="date" allowBlank="1" showInputMessage="1" showErrorMessage="1" sqref="D2" xr:uid="{8121E581-2379-45AB-AA5E-33A5635A7F01}">
      <formula1>44562</formula1>
      <formula2>47484</formula2>
    </dataValidation>
  </dataValidations>
  <pageMargins left="0.7" right="0.7" top="0.75" bottom="0.75" header="0" footer="0"/>
  <pageSetup paperSize="9" scale="40" orientation="portrait" r:id="rId1"/>
  <colBreaks count="1" manualBreakCount="1">
    <brk id="6" max="7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workbookViewId="0">
      <selection activeCell="F3" sqref="F3"/>
    </sheetView>
  </sheetViews>
  <sheetFormatPr baseColWidth="10" defaultColWidth="14.5" defaultRowHeight="15" customHeight="1" x14ac:dyDescent="0.2"/>
  <cols>
    <col min="1" max="1" width="42.83203125" customWidth="1"/>
    <col min="2" max="2" width="24.1640625" customWidth="1"/>
    <col min="3" max="3" width="22.5" customWidth="1"/>
    <col min="4" max="4" width="19.1640625" customWidth="1"/>
    <col min="5" max="5" width="20.5" customWidth="1"/>
    <col min="6" max="6" width="18.5" customWidth="1"/>
    <col min="7" max="7" width="16" customWidth="1"/>
    <col min="8" max="8" width="17" customWidth="1"/>
    <col min="9" max="9" width="18.83203125" customWidth="1"/>
    <col min="10" max="10" width="14" customWidth="1"/>
    <col min="11" max="11" width="19.5" customWidth="1"/>
    <col min="12" max="12" width="14" customWidth="1"/>
    <col min="13" max="13" width="17.6640625" customWidth="1"/>
    <col min="14" max="24" width="8.6640625" customWidth="1"/>
  </cols>
  <sheetData>
    <row r="1" spans="1:13" ht="13.5" customHeight="1" x14ac:dyDescent="0.25">
      <c r="A1" s="3"/>
      <c r="B1" s="4">
        <f>'TU WPISZ DANE'!C27</f>
        <v>46266</v>
      </c>
      <c r="C1" s="4">
        <f>'TU WPISZ DANE'!D27</f>
        <v>46296</v>
      </c>
      <c r="D1" s="4">
        <f>'TU WPISZ DANE'!E27</f>
        <v>46327</v>
      </c>
      <c r="E1" s="4">
        <f>'TU WPISZ DANE'!F27</f>
        <v>46357</v>
      </c>
      <c r="F1" s="4">
        <f>'TU WPISZ DANE'!G27</f>
        <v>46388</v>
      </c>
      <c r="G1" s="4">
        <f>'TU WPISZ DANE'!H27</f>
        <v>46419</v>
      </c>
      <c r="H1" s="4">
        <f>'TU WPISZ DANE'!I27</f>
        <v>46447</v>
      </c>
      <c r="I1" s="4">
        <f>'TU WPISZ DANE'!J27</f>
        <v>46478</v>
      </c>
      <c r="J1" s="4">
        <f>'TU WPISZ DANE'!K27</f>
        <v>46508</v>
      </c>
      <c r="K1" s="4">
        <f>'TU WPISZ DANE'!L27</f>
        <v>46539</v>
      </c>
      <c r="L1" s="4">
        <f>'TU WPISZ DANE'!M27</f>
        <v>46569</v>
      </c>
      <c r="M1" s="4">
        <f>'TU WPISZ DANE'!N27</f>
        <v>46600</v>
      </c>
    </row>
    <row r="2" spans="1:13" ht="13.5" customHeight="1" x14ac:dyDescent="0.25">
      <c r="A2" s="5" t="str">
        <f>'TU WPISZ DANE'!B29</f>
        <v>Przyrost wartości netto w miesiącu</v>
      </c>
      <c r="B2" s="5" t="str">
        <f>'TU WPISZ DANE'!C29</f>
        <v/>
      </c>
      <c r="C2" s="5" t="str">
        <f>'TU WPISZ DANE'!D29</f>
        <v/>
      </c>
      <c r="D2" s="5" t="str">
        <f>'TU WPISZ DANE'!E29</f>
        <v/>
      </c>
      <c r="E2" s="5" t="str">
        <f>'TU WPISZ DANE'!F29</f>
        <v/>
      </c>
      <c r="F2" s="5" t="str">
        <f>'TU WPISZ DANE'!G29</f>
        <v/>
      </c>
      <c r="G2" s="5" t="str">
        <f>'TU WPISZ DANE'!H29</f>
        <v/>
      </c>
      <c r="H2" s="5" t="str">
        <f>'TU WPISZ DANE'!I29</f>
        <v/>
      </c>
      <c r="I2" s="5" t="str">
        <f>'TU WPISZ DANE'!J29</f>
        <v/>
      </c>
      <c r="J2" s="5" t="str">
        <f>'TU WPISZ DANE'!K29</f>
        <v/>
      </c>
      <c r="K2" s="5" t="str">
        <f>'TU WPISZ DANE'!L29</f>
        <v/>
      </c>
      <c r="L2" s="5" t="str">
        <f>'TU WPISZ DANE'!M29</f>
        <v/>
      </c>
      <c r="M2" s="5" t="str">
        <f>'TU WPISZ DANE'!N29</f>
        <v/>
      </c>
    </row>
    <row r="3" spans="1:13" ht="13.5" customHeight="1" x14ac:dyDescent="0.25">
      <c r="A3" s="5" t="str">
        <f>'TU WPISZ DANE'!B30</f>
        <v>Skumulowany przyrost wartości netto</v>
      </c>
      <c r="B3" s="5" t="str">
        <f>'TU WPISZ DANE'!C30</f>
        <v/>
      </c>
      <c r="C3" s="5" t="str">
        <f>'TU WPISZ DANE'!D30</f>
        <v/>
      </c>
      <c r="D3" s="5" t="str">
        <f>'TU WPISZ DANE'!E30</f>
        <v/>
      </c>
      <c r="E3" s="5" t="str">
        <f>'TU WPISZ DANE'!F30</f>
        <v/>
      </c>
      <c r="F3" s="5" t="str">
        <f>'TU WPISZ DANE'!G30</f>
        <v/>
      </c>
      <c r="G3" s="5" t="str">
        <f>'TU WPISZ DANE'!H30</f>
        <v/>
      </c>
      <c r="H3" s="5" t="str">
        <f>'TU WPISZ DANE'!I30</f>
        <v/>
      </c>
      <c r="I3" s="5" t="str">
        <f>'TU WPISZ DANE'!J30</f>
        <v/>
      </c>
      <c r="J3" s="5" t="str">
        <f>'TU WPISZ DANE'!K30</f>
        <v/>
      </c>
      <c r="K3" s="5" t="str">
        <f>'TU WPISZ DANE'!L30</f>
        <v/>
      </c>
      <c r="L3" s="5" t="str">
        <f>'TU WPISZ DANE'!M30</f>
        <v/>
      </c>
      <c r="M3" s="5" t="str">
        <f>'TU WPISZ DANE'!N30</f>
        <v/>
      </c>
    </row>
    <row r="4" spans="1:13" ht="13.5" customHeight="1" x14ac:dyDescent="0.25">
      <c r="A4" s="2"/>
      <c r="B4" s="2"/>
      <c r="C4" s="2"/>
      <c r="D4" s="2"/>
      <c r="E4" s="2"/>
      <c r="F4" s="2"/>
      <c r="G4" s="2"/>
      <c r="H4" s="2"/>
    </row>
    <row r="5" spans="1:13" ht="13.5" customHeight="1" x14ac:dyDescent="0.2">
      <c r="A5" s="1"/>
      <c r="B5" s="1"/>
      <c r="C5" s="1"/>
      <c r="D5" s="1"/>
      <c r="E5" s="1"/>
      <c r="F5" s="1"/>
      <c r="G5" s="1"/>
      <c r="H5" s="1"/>
    </row>
    <row r="6" spans="1:13" ht="13.5" customHeight="1" x14ac:dyDescent="0.2">
      <c r="A6" s="1"/>
      <c r="B6" s="1"/>
      <c r="C6" s="1"/>
      <c r="D6" s="1"/>
      <c r="E6" s="1"/>
      <c r="F6" s="1"/>
      <c r="G6" s="1"/>
      <c r="H6" s="1"/>
    </row>
    <row r="7" spans="1:13" ht="13.5" customHeight="1" x14ac:dyDescent="0.25">
      <c r="A7" s="6">
        <f t="array" aca="1" ref="A7:C9" ca="1">OFFSET(A1,0,0,3,COUNT($B$2:$H$2)+1)</f>
        <v>0</v>
      </c>
      <c r="B7" s="7">
        <f ca="1"/>
        <v>0</v>
      </c>
      <c r="C7" s="7">
        <f ca="1"/>
        <v>0</v>
      </c>
      <c r="D7" s="7">
        <f t="array" aca="1" ref="D7:D9" ca="1">OFFSET(D1,0,0,3,COUNT($B$2:$H$2)+1)</f>
        <v>46327</v>
      </c>
      <c r="E7" s="7">
        <f t="array" aca="1" ref="E7:E9" ca="1">OFFSET(E1,0,0,3,COUNT($B$2:$H$2)+1)</f>
        <v>46357</v>
      </c>
      <c r="F7" s="7">
        <f t="array" aca="1" ref="F7:F9" ca="1">OFFSET(F1,0,0,3,COUNT($B$2:$H$2)+1)</f>
        <v>46388</v>
      </c>
      <c r="G7" s="7">
        <f t="array" aca="1" ref="G7:G9" ca="1">OFFSET(G1,0,0,3,COUNT($B$2:$H$2)+1)</f>
        <v>46419</v>
      </c>
      <c r="H7" s="7">
        <f t="array" aca="1" ref="H7:H9" ca="1">OFFSET(H1,0,0,3,COUNT($B$2:$H$2)+1)</f>
        <v>46447</v>
      </c>
      <c r="I7" s="7">
        <f t="array" aca="1" ref="I7:I9" ca="1">OFFSET(I1,0,0,3,COUNT($B$2:$H$2)+1)</f>
        <v>46478</v>
      </c>
      <c r="J7" s="7">
        <f t="array" aca="1" ref="J7:J9" ca="1">OFFSET(J1,0,0,3,COUNT($B$2:$H$2)+1)</f>
        <v>46508</v>
      </c>
      <c r="K7" s="7">
        <f t="array" aca="1" ref="K7:K9" ca="1">OFFSET(K1,0,0,3,COUNT($B$2:$H$2)+1)</f>
        <v>46539</v>
      </c>
      <c r="L7" s="7">
        <f t="array" aca="1" ref="L7:L9" ca="1">OFFSET(L1,0,0,3,COUNT($B$2:$H$2)+1)</f>
        <v>46569</v>
      </c>
      <c r="M7" s="7">
        <f t="array" aca="1" ref="M7:M9" ca="1">OFFSET(M1,0,0,3,COUNT($B$2:$H$2)+1)</f>
        <v>46600</v>
      </c>
    </row>
    <row r="8" spans="1:13" ht="13.5" customHeight="1" x14ac:dyDescent="0.2">
      <c r="A8" s="8" t="str">
        <f ca="1"/>
        <v>Przyrost wartości netto w miesiącu</v>
      </c>
      <c r="B8" s="8" t="str">
        <f ca="1"/>
        <v>Przyrost wartości netto w miesiącu</v>
      </c>
      <c r="C8" s="8" t="str">
        <f ca="1"/>
        <v>Przyrost wartości netto w miesiącu</v>
      </c>
      <c r="D8" s="8" t="str">
        <f ca="1"/>
        <v/>
      </c>
      <c r="E8" s="8" t="str">
        <f ca="1"/>
        <v/>
      </c>
      <c r="F8" s="8" t="str">
        <f ca="1"/>
        <v/>
      </c>
      <c r="G8" s="8" t="str">
        <f ca="1"/>
        <v/>
      </c>
      <c r="H8" s="8" t="str">
        <f ca="1"/>
        <v/>
      </c>
      <c r="I8" s="8" t="str">
        <f ca="1"/>
        <v/>
      </c>
      <c r="J8" s="8" t="str">
        <f ca="1"/>
        <v/>
      </c>
      <c r="K8" s="8" t="str">
        <f ca="1"/>
        <v/>
      </c>
      <c r="L8" s="8" t="str">
        <f ca="1"/>
        <v/>
      </c>
      <c r="M8" s="8" t="str">
        <f ca="1"/>
        <v/>
      </c>
    </row>
    <row r="9" spans="1:13" ht="13.5" customHeight="1" x14ac:dyDescent="0.2">
      <c r="A9" s="8" t="str">
        <f ca="1"/>
        <v>Skumulowany przyrost wartości netto</v>
      </c>
      <c r="B9" s="8" t="str">
        <f ca="1"/>
        <v>Skumulowany przyrost wartości netto</v>
      </c>
      <c r="C9" s="8" t="str">
        <f ca="1"/>
        <v>Skumulowany przyrost wartości netto</v>
      </c>
      <c r="D9" s="8" t="str">
        <f ca="1"/>
        <v/>
      </c>
      <c r="E9" s="8" t="str">
        <f ca="1"/>
        <v/>
      </c>
      <c r="F9" s="8" t="str">
        <f ca="1"/>
        <v/>
      </c>
      <c r="G9" s="8" t="str">
        <f ca="1"/>
        <v/>
      </c>
      <c r="H9" s="8" t="str">
        <f ca="1"/>
        <v/>
      </c>
      <c r="I9" s="8" t="str">
        <f ca="1"/>
        <v/>
      </c>
      <c r="J9" s="8" t="str">
        <f ca="1"/>
        <v/>
      </c>
      <c r="K9" s="8" t="str">
        <f ca="1"/>
        <v/>
      </c>
      <c r="L9" s="8" t="str">
        <f ca="1"/>
        <v/>
      </c>
      <c r="M9" s="8" t="str">
        <f ca="1"/>
        <v/>
      </c>
    </row>
    <row r="10" spans="1:13" ht="13.5" customHeight="1" x14ac:dyDescent="0.2">
      <c r="A10" s="1"/>
      <c r="B10" s="1"/>
      <c r="C10" s="1"/>
      <c r="D10" s="1"/>
      <c r="E10" s="1"/>
      <c r="F10" s="1"/>
      <c r="G10" s="1"/>
      <c r="H10" s="1"/>
    </row>
    <row r="11" spans="1:13" ht="13.5" customHeight="1" x14ac:dyDescent="0.2">
      <c r="A11" s="1"/>
      <c r="B11" s="1"/>
      <c r="C11" s="1"/>
      <c r="D11" s="1"/>
      <c r="E11" s="1"/>
      <c r="F11" s="1"/>
      <c r="G11" s="1"/>
      <c r="H11" s="1"/>
    </row>
    <row r="12" spans="1:13" ht="13.5" customHeight="1" x14ac:dyDescent="0.2"/>
    <row r="13" spans="1:13" ht="13.5" customHeight="1" x14ac:dyDescent="0.2"/>
    <row r="14" spans="1:13" ht="13.5" customHeight="1" x14ac:dyDescent="0.25">
      <c r="A14" s="3" t="str">
        <f>'TU WPISZ DANE'!B27</f>
        <v>wypełnij te dane</v>
      </c>
      <c r="B14" s="9">
        <f>'TU WPISZ DANE'!C27</f>
        <v>46266</v>
      </c>
      <c r="C14" s="9">
        <f>'TU WPISZ DANE'!D27</f>
        <v>46296</v>
      </c>
      <c r="D14" s="9">
        <f>'TU WPISZ DANE'!E27</f>
        <v>46327</v>
      </c>
      <c r="E14" s="9">
        <f>'TU WPISZ DANE'!F27</f>
        <v>46357</v>
      </c>
      <c r="F14" s="9">
        <f>'TU WPISZ DANE'!G27</f>
        <v>46388</v>
      </c>
      <c r="G14" s="9">
        <f>'TU WPISZ DANE'!H27</f>
        <v>46419</v>
      </c>
      <c r="H14" s="9">
        <f>'TU WPISZ DANE'!I27</f>
        <v>46447</v>
      </c>
      <c r="I14" s="9">
        <f>'TU WPISZ DANE'!J27</f>
        <v>46478</v>
      </c>
      <c r="J14" s="9">
        <f>'TU WPISZ DANE'!K27</f>
        <v>46508</v>
      </c>
      <c r="K14" s="9">
        <f>'TU WPISZ DANE'!L27</f>
        <v>46539</v>
      </c>
      <c r="L14" s="9">
        <f>'TU WPISZ DANE'!M27</f>
        <v>46569</v>
      </c>
      <c r="M14" s="9">
        <f>'TU WPISZ DANE'!N27</f>
        <v>46600</v>
      </c>
    </row>
    <row r="15" spans="1:13" ht="13.5" customHeight="1" x14ac:dyDescent="0.25">
      <c r="A15" s="5" t="str">
        <f>'TU WPISZ DANE'!B28</f>
        <v>WARTOŚĆ NETTO</v>
      </c>
      <c r="B15" s="5">
        <f>'TU WPISZ DANE'!C28</f>
        <v>0</v>
      </c>
      <c r="C15" s="5">
        <f>'TU WPISZ DANE'!D28</f>
        <v>0</v>
      </c>
      <c r="D15" s="5">
        <f>'TU WPISZ DANE'!E28</f>
        <v>0</v>
      </c>
      <c r="E15" s="5">
        <f>'TU WPISZ DANE'!F28</f>
        <v>0</v>
      </c>
      <c r="F15" s="5">
        <f>'TU WPISZ DANE'!G28</f>
        <v>0</v>
      </c>
      <c r="G15" s="5">
        <f>'TU WPISZ DANE'!H28</f>
        <v>0</v>
      </c>
      <c r="H15" s="5">
        <f>'TU WPISZ DANE'!I28</f>
        <v>0</v>
      </c>
      <c r="I15" s="5">
        <f>'TU WPISZ DANE'!J28</f>
        <v>0</v>
      </c>
      <c r="J15" s="5">
        <f>'TU WPISZ DANE'!K28</f>
        <v>0</v>
      </c>
      <c r="K15" s="5">
        <f>'TU WPISZ DANE'!L28</f>
        <v>0</v>
      </c>
      <c r="L15" s="5">
        <f>'TU WPISZ DANE'!M28</f>
        <v>0</v>
      </c>
      <c r="M15" s="5">
        <f>'TU WPISZ DANE'!N28</f>
        <v>0</v>
      </c>
    </row>
    <row r="16" spans="1:13" ht="13.5" customHeight="1" x14ac:dyDescent="0.25">
      <c r="A16" s="5" t="str">
        <f>'TU WPISZ DANE'!B32</f>
        <v>AKTYWA</v>
      </c>
      <c r="B16" s="5">
        <f>'TU WPISZ DANE'!C32</f>
        <v>0</v>
      </c>
      <c r="C16" s="5">
        <f>'TU WPISZ DANE'!D32</f>
        <v>0</v>
      </c>
      <c r="D16" s="5">
        <f>'TU WPISZ DANE'!E32</f>
        <v>0</v>
      </c>
      <c r="E16" s="5">
        <f>'TU WPISZ DANE'!F32</f>
        <v>0</v>
      </c>
      <c r="F16" s="5">
        <f>'TU WPISZ DANE'!G32</f>
        <v>0</v>
      </c>
      <c r="G16" s="5">
        <f>'TU WPISZ DANE'!H32</f>
        <v>0</v>
      </c>
      <c r="H16" s="5">
        <f>'TU WPISZ DANE'!I32</f>
        <v>0</v>
      </c>
      <c r="I16" s="5">
        <f>'TU WPISZ DANE'!J32</f>
        <v>0</v>
      </c>
      <c r="J16" s="5">
        <f>'TU WPISZ DANE'!K32</f>
        <v>0</v>
      </c>
      <c r="K16" s="5">
        <f>'TU WPISZ DANE'!L32</f>
        <v>0</v>
      </c>
      <c r="L16" s="5">
        <f>'TU WPISZ DANE'!M32</f>
        <v>0</v>
      </c>
      <c r="M16" s="5">
        <f>'TU WPISZ DANE'!N32</f>
        <v>0</v>
      </c>
    </row>
    <row r="17" spans="1:13" ht="13.5" customHeight="1" x14ac:dyDescent="0.25">
      <c r="A17" s="5" t="str">
        <f>'TU WPISZ DANE'!B60</f>
        <v>ZOBOWIĄZANIA</v>
      </c>
      <c r="B17" s="5">
        <f>'TU WPISZ DANE'!C60</f>
        <v>0</v>
      </c>
      <c r="C17" s="5">
        <f>'TU WPISZ DANE'!D60</f>
        <v>0</v>
      </c>
      <c r="D17" s="5">
        <f>'TU WPISZ DANE'!E60</f>
        <v>0</v>
      </c>
      <c r="E17" s="5">
        <f>'TU WPISZ DANE'!F60</f>
        <v>0</v>
      </c>
      <c r="F17" s="5">
        <f>'TU WPISZ DANE'!G60</f>
        <v>0</v>
      </c>
      <c r="G17" s="5">
        <f>'TU WPISZ DANE'!H60</f>
        <v>0</v>
      </c>
      <c r="H17" s="5">
        <f>'TU WPISZ DANE'!I60</f>
        <v>0</v>
      </c>
      <c r="I17" s="5">
        <f>'TU WPISZ DANE'!J60</f>
        <v>0</v>
      </c>
      <c r="J17" s="5">
        <f>'TU WPISZ DANE'!K60</f>
        <v>0</v>
      </c>
      <c r="K17" s="5">
        <f>'TU WPISZ DANE'!L60</f>
        <v>0</v>
      </c>
      <c r="L17" s="5">
        <f>'TU WPISZ DANE'!M60</f>
        <v>0</v>
      </c>
      <c r="M17" s="5">
        <f>'TU WPISZ DANE'!N60</f>
        <v>0</v>
      </c>
    </row>
    <row r="18" spans="1:13" ht="13.5" customHeight="1" x14ac:dyDescent="0.2"/>
    <row r="19" spans="1:13" ht="13.5" customHeight="1" x14ac:dyDescent="0.2"/>
    <row r="20" spans="1:13" ht="13.5" customHeight="1" x14ac:dyDescent="0.25">
      <c r="A20" s="6" t="str">
        <f t="array" aca="1" ref="A20:D23" ca="1">OFFSET(A14,0,0,4,COUNTIF($B$15:$H$15,"&lt;&gt;"&amp;0)+1)</f>
        <v>wypełnij te dane</v>
      </c>
      <c r="B20" s="7" t="str">
        <f ca="1"/>
        <v>wypełnij te dane</v>
      </c>
      <c r="C20" s="7" t="str">
        <f ca="1"/>
        <v>wypełnij te dane</v>
      </c>
      <c r="D20" s="7" t="str">
        <f ca="1"/>
        <v>wypełnij te dane</v>
      </c>
      <c r="E20" s="7">
        <f t="array" aca="1" ref="E20:E23" ca="1">OFFSET(E14,0,0,4,COUNTIF($B$15:$H$15,"&lt;&gt;"&amp;0)+1)</f>
        <v>46357</v>
      </c>
      <c r="F20" s="7">
        <f t="array" aca="1" ref="F20:F23" ca="1">OFFSET(F14,0,0,4,COUNTIF($B$15:$H$15,"&lt;&gt;"&amp;0)+1)</f>
        <v>46388</v>
      </c>
      <c r="G20" s="7">
        <f t="array" aca="1" ref="G20:G23" ca="1">OFFSET(G14,0,0,4,COUNTIF($B$15:$H$15,"&lt;&gt;"&amp;0)+1)</f>
        <v>46419</v>
      </c>
      <c r="H20" s="7">
        <f t="array" aca="1" ref="H20:H23" ca="1">OFFSET(H14,0,0,4,COUNTIF($B$15:$H$15,"&lt;&gt;"&amp;0)+1)</f>
        <v>46447</v>
      </c>
      <c r="I20" s="7">
        <f t="array" aca="1" ref="I20:I23" ca="1">OFFSET(I14,0,0,4,COUNTIF($B$15:$H$15,"&lt;&gt;"&amp;0)+1)</f>
        <v>46478</v>
      </c>
      <c r="J20" s="7">
        <f t="array" aca="1" ref="J20:J23" ca="1">OFFSET(J14,0,0,4,COUNTIF($B$15:$H$15,"&lt;&gt;"&amp;0)+1)</f>
        <v>46508</v>
      </c>
      <c r="K20" s="7">
        <f t="array" aca="1" ref="K20:K23" ca="1">OFFSET(K14,0,0,4,COUNTIF($B$15:$H$15,"&lt;&gt;"&amp;0)+1)</f>
        <v>46539</v>
      </c>
      <c r="L20" s="7">
        <f t="array" aca="1" ref="L20:L23" ca="1">OFFSET(L14,0,0,4,COUNTIF($B$15:$H$15,"&lt;&gt;"&amp;0)+1)</f>
        <v>46569</v>
      </c>
      <c r="M20" s="7">
        <f t="array" aca="1" ref="M20:M23" ca="1">OFFSET(M14,0,0,4,COUNTIF($B$15:$H$15,"&lt;&gt;"&amp;0)+1)</f>
        <v>46600</v>
      </c>
    </row>
    <row r="21" spans="1:13" ht="13.5" customHeight="1" x14ac:dyDescent="0.2">
      <c r="A21" s="8" t="str">
        <f ca="1"/>
        <v>WARTOŚĆ NETTO</v>
      </c>
      <c r="B21" s="8" t="str">
        <f ca="1"/>
        <v>WARTOŚĆ NETTO</v>
      </c>
      <c r="C21" s="8" t="str">
        <f ca="1"/>
        <v>WARTOŚĆ NETTO</v>
      </c>
      <c r="D21" s="8" t="str">
        <f ca="1"/>
        <v>WARTOŚĆ NETTO</v>
      </c>
      <c r="E21" s="8">
        <f ca="1"/>
        <v>0</v>
      </c>
      <c r="F21" s="8">
        <f ca="1"/>
        <v>0</v>
      </c>
      <c r="G21" s="8">
        <f ca="1"/>
        <v>0</v>
      </c>
      <c r="H21" s="8">
        <f ca="1"/>
        <v>0</v>
      </c>
      <c r="I21" s="8">
        <f ca="1"/>
        <v>0</v>
      </c>
      <c r="J21" s="8">
        <f ca="1"/>
        <v>0</v>
      </c>
      <c r="K21" s="8">
        <f ca="1"/>
        <v>0</v>
      </c>
      <c r="L21" s="8">
        <f ca="1"/>
        <v>0</v>
      </c>
      <c r="M21" s="8">
        <f ca="1"/>
        <v>0</v>
      </c>
    </row>
    <row r="22" spans="1:13" ht="13.5" customHeight="1" x14ac:dyDescent="0.2">
      <c r="A22" s="8" t="str">
        <f ca="1"/>
        <v>AKTYWA</v>
      </c>
      <c r="B22" s="8" t="str">
        <f ca="1"/>
        <v>AKTYWA</v>
      </c>
      <c r="C22" s="8" t="str">
        <f ca="1"/>
        <v>AKTYWA</v>
      </c>
      <c r="D22" s="8" t="str">
        <f ca="1"/>
        <v>AKTYWA</v>
      </c>
      <c r="E22" s="8">
        <f ca="1"/>
        <v>0</v>
      </c>
      <c r="F22" s="8">
        <f ca="1"/>
        <v>0</v>
      </c>
      <c r="G22" s="8">
        <f ca="1"/>
        <v>0</v>
      </c>
      <c r="H22" s="8">
        <f ca="1"/>
        <v>0</v>
      </c>
      <c r="I22" s="8">
        <f ca="1"/>
        <v>0</v>
      </c>
      <c r="J22" s="8">
        <f ca="1"/>
        <v>0</v>
      </c>
      <c r="K22" s="8">
        <f ca="1"/>
        <v>0</v>
      </c>
      <c r="L22" s="8">
        <f ca="1"/>
        <v>0</v>
      </c>
      <c r="M22" s="8">
        <f ca="1"/>
        <v>0</v>
      </c>
    </row>
    <row r="23" spans="1:13" ht="13.5" customHeight="1" x14ac:dyDescent="0.2">
      <c r="A23" s="8" t="str">
        <f ca="1"/>
        <v>ZOBOWIĄZANIA</v>
      </c>
      <c r="B23" s="8" t="str">
        <f ca="1"/>
        <v>ZOBOWIĄZANIA</v>
      </c>
      <c r="C23" s="8" t="str">
        <f ca="1"/>
        <v>ZOBOWIĄZANIA</v>
      </c>
      <c r="D23" s="8" t="str">
        <f ca="1"/>
        <v>ZOBOWIĄZANIA</v>
      </c>
      <c r="E23" s="8">
        <f ca="1"/>
        <v>0</v>
      </c>
      <c r="F23" s="8">
        <f ca="1"/>
        <v>0</v>
      </c>
      <c r="G23" s="8">
        <f ca="1"/>
        <v>0</v>
      </c>
      <c r="H23" s="8">
        <f ca="1"/>
        <v>0</v>
      </c>
      <c r="I23" s="8">
        <f ca="1"/>
        <v>0</v>
      </c>
      <c r="J23" s="8">
        <f ca="1"/>
        <v>0</v>
      </c>
      <c r="K23" s="8">
        <f ca="1"/>
        <v>0</v>
      </c>
      <c r="L23" s="8">
        <f ca="1"/>
        <v>0</v>
      </c>
      <c r="M23" s="8">
        <f ca="1"/>
        <v>0</v>
      </c>
    </row>
    <row r="24" spans="1:13" ht="13.5" customHeight="1" x14ac:dyDescent="0.2"/>
    <row r="25" spans="1:13" ht="13.5" customHeight="1" x14ac:dyDescent="0.2"/>
    <row r="26" spans="1:13" ht="13.5" customHeight="1" x14ac:dyDescent="0.2"/>
    <row r="27" spans="1:13" ht="13.5" customHeight="1" x14ac:dyDescent="0.2"/>
    <row r="28" spans="1:13" ht="13.5" customHeight="1" x14ac:dyDescent="0.2">
      <c r="E28">
        <f>'TU WPISZ DANE'!D3</f>
        <v>46266</v>
      </c>
    </row>
    <row r="29" spans="1:13" ht="13.5" customHeight="1" x14ac:dyDescent="0.2"/>
    <row r="30" spans="1:13" ht="13.5" customHeight="1" x14ac:dyDescent="0.2"/>
    <row r="31" spans="1:13" ht="13.5" customHeight="1" x14ac:dyDescent="0.2"/>
    <row r="32" spans="1:13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TU WPISZ DANE</vt:lpstr>
      <vt:lpstr>INSTRUKCJA I PRZYKŁAD </vt:lpstr>
      <vt:lpstr>Roboczy</vt:lpstr>
      <vt:lpstr>'INSTRUKCJA I PRZYKŁAD '!Obszar_wydruku</vt:lpstr>
      <vt:lpstr>'TU WPISZ DANE'!Obszar_wydruku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eXtremeMem Marcin Kluczek</dc:creator>
  <cp:lastModifiedBy>Eliza</cp:lastModifiedBy>
  <dcterms:created xsi:type="dcterms:W3CDTF">2023-02-27T18:50:34Z</dcterms:created>
  <dcterms:modified xsi:type="dcterms:W3CDTF">2026-09-04T07:19:56Z</dcterms:modified>
</cp:coreProperties>
</file>